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380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<sst xmlns="http://schemas.openxmlformats.org/spreadsheetml/2006/main" count="191" uniqueCount="71">
  <si>
    <t>2024-2025学年第二学期晚自习检查督导</t>
  </si>
  <si>
    <t>通    报</t>
  </si>
  <si>
    <t>（第12号）</t>
  </si>
  <si>
    <t>2025年5月12日至5月16日晚，学生工作（武装）部（处）对二级学院（学部）2024级学生晚自习情况进行了抽查,现将各二级学院（学部）学生出勤情况公布如下:</t>
  </si>
  <si>
    <t>二级学院</t>
  </si>
  <si>
    <t>应到人数</t>
  </si>
  <si>
    <t>实到人数</t>
  </si>
  <si>
    <t>出勤率</t>
  </si>
  <si>
    <t>排名</t>
  </si>
  <si>
    <t>备注</t>
  </si>
  <si>
    <t>航空工程学院</t>
  </si>
  <si>
    <t>智能建造学院</t>
  </si>
  <si>
    <t>信息工程学院</t>
  </si>
  <si>
    <t>乘务学院</t>
  </si>
  <si>
    <t>人文学院</t>
  </si>
  <si>
    <t>理学院</t>
  </si>
  <si>
    <t>经济管理学院</t>
  </si>
  <si>
    <t>教师教育学院</t>
  </si>
  <si>
    <t>机场学院</t>
  </si>
  <si>
    <t>外国语学院</t>
  </si>
  <si>
    <t>艺术学院</t>
  </si>
  <si>
    <t>自动化与电气工程学院</t>
  </si>
  <si>
    <t>生态环境学部</t>
  </si>
  <si>
    <t>飞行学院</t>
  </si>
  <si>
    <t>生物与医药工程学院</t>
  </si>
  <si>
    <t>1人请假</t>
  </si>
  <si>
    <t>化工与材料学院</t>
  </si>
  <si>
    <t>2人请假</t>
  </si>
  <si>
    <t>航空宇航与机械学院</t>
  </si>
  <si>
    <t>3人请假</t>
  </si>
  <si>
    <t>马克思主义学院</t>
  </si>
  <si>
    <t>4人请假</t>
  </si>
  <si>
    <t>体育学院</t>
  </si>
  <si>
    <t>全体上课</t>
  </si>
  <si>
    <t>合计</t>
  </si>
  <si>
    <t>13人请假</t>
  </si>
  <si>
    <t>学生工作（武装）部（处）</t>
  </si>
  <si>
    <t>（第5号）</t>
  </si>
  <si>
    <t>2025年3月24日晚，学生工作处对各二级学院2024级学生的晚自习情况进行了抽查,现将各二级学院学生出勤情况公布如下:</t>
  </si>
  <si>
    <t>自习纪律</t>
  </si>
  <si>
    <t>优</t>
  </si>
  <si>
    <t>生物与医药学院</t>
  </si>
  <si>
    <t>5优</t>
  </si>
  <si>
    <t>8人请假</t>
  </si>
  <si>
    <t>学生工作处</t>
  </si>
  <si>
    <t>全体活动</t>
  </si>
  <si>
    <t>15优</t>
  </si>
  <si>
    <t>2024-2025学年第一学期学生基础管理工作检查督导</t>
  </si>
  <si>
    <t>2024-2025学年第二学期学生基础管理工作检查督导</t>
  </si>
  <si>
    <t>（第1号）</t>
  </si>
  <si>
    <t>2025年2月27日晚，学生工作处对各二级学院2024级学生的晚自习情况进行了抽查,现将各二级学院学生出勤情况公布如下:</t>
  </si>
  <si>
    <t>良</t>
  </si>
  <si>
    <t>1人请假、3人无故缺勤</t>
  </si>
  <si>
    <t>6人请假、3人无故缺勤</t>
  </si>
  <si>
    <t>（第3号）</t>
  </si>
  <si>
    <t>2024年11月13日晚，学生工作处对各二级学院2024级学生的晚自习情况进行了抽查,现将各二级学院学生出勤情况公布如下:</t>
  </si>
  <si>
    <t>全体活动（听团课）</t>
  </si>
  <si>
    <t>电气工程学院</t>
  </si>
  <si>
    <t>全体上课（高等数学）</t>
  </si>
  <si>
    <t>全体活动（红歌比赛练习）</t>
  </si>
  <si>
    <t>化工与安全学院</t>
  </si>
  <si>
    <t>全体活动（24安全本1、本2上思政课，其余期中考试）</t>
  </si>
  <si>
    <t>全体上课(新生研讨）</t>
  </si>
  <si>
    <t>机电工程学院</t>
  </si>
  <si>
    <t>建筑工程学院</t>
  </si>
  <si>
    <t>全体上课（军事理论）</t>
  </si>
  <si>
    <t>全体上课（法学概论）</t>
  </si>
  <si>
    <t>生物与环境工程学院</t>
  </si>
  <si>
    <t>全体活动（学生手册考试）</t>
  </si>
  <si>
    <t>10优</t>
  </si>
  <si>
    <t>9人请假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</si>
</sst>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47">
    <font>
      <sz val="12"/>
      <color theme="1"/>
      <name val="等线"/>
      <charset val="134"/>
      <scheme val="minor"/>
    </font>
    <font>
      <b/>
      <sz val="20"/>
      <name val="宋体"/>
      <charset val="1"/>
    </font>
    <font>
      <b/>
      <sz val="36"/>
      <name val="宋体"/>
      <charset val="1"/>
    </font>
    <font>
      <sz val="12"/>
      <name val="宋体"/>
      <charset val="1"/>
    </font>
    <font>
      <b/>
      <sz val="14"/>
      <name val="宋体"/>
      <charset val="1"/>
    </font>
    <font>
      <b/>
      <sz val="14"/>
      <color indexed="8"/>
      <name val="宋体"/>
      <charset val="1"/>
    </font>
    <font>
      <sz val="12"/>
      <color indexed="63"/>
      <name val="宋体"/>
      <charset val="1"/>
    </font>
    <font>
      <sz val="12"/>
      <name val="宋体"/>
      <charset val="134"/>
    </font>
    <font>
      <sz val="12"/>
      <color indexed="8"/>
      <name val="宋体"/>
      <charset val="1"/>
    </font>
    <font>
      <b/>
      <sz val="12"/>
      <name val="宋体"/>
      <charset val="1"/>
    </font>
    <font>
      <b/>
      <sz val="20"/>
      <name val="宋体"/>
      <charset val="134"/>
    </font>
    <font>
      <b/>
      <sz val="36"/>
      <name val="宋体"/>
      <charset val="134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12"/>
      <color indexed="63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color rgb="FF333333"/>
      <name val="宋体"/>
      <charset val="134"/>
    </font>
    <font>
      <b/>
      <sz val="12"/>
      <color theme="1"/>
      <name val="等线"/>
      <charset val="134"/>
      <scheme val="minor"/>
    </font>
    <font>
      <b/>
      <sz val="12"/>
      <name val="等线"/>
      <charset val="134"/>
    </font>
    <font>
      <sz val="12"/>
      <name val="等线"/>
      <charset val="134"/>
    </font>
    <font>
      <sz val="12"/>
      <color rgb="FF000000"/>
      <name val="等线"/>
      <charset val="134"/>
      <scheme val="minor"/>
    </font>
    <font>
      <b/>
      <sz val="12"/>
      <color rgb="FF000000"/>
      <name val="等线"/>
      <charset val="134"/>
      <scheme val="minor"/>
    </font>
    <font>
      <sz val="12"/>
      <name val="等线"/>
      <charset val="134"/>
      <scheme val="minor"/>
    </font>
    <font>
      <b/>
      <sz val="12"/>
      <name val="等线"/>
      <charset val="134"/>
      <scheme val="minor"/>
    </font>
    <font>
      <sz val="12"/>
      <color rgb="FF333333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2" borderId="6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" borderId="9" applyNumberFormat="0" applyAlignment="0" applyProtection="0">
      <alignment vertical="center"/>
    </xf>
    <xf numFmtId="0" fontId="37" fillId="4" borderId="10" applyNumberFormat="0" applyAlignment="0" applyProtection="0">
      <alignment vertical="center"/>
    </xf>
    <xf numFmtId="0" fontId="38" fillId="4" borderId="9" applyNumberFormat="0" applyAlignment="0" applyProtection="0">
      <alignment vertical="center"/>
    </xf>
    <xf numFmtId="0" fontId="39" fillId="5" borderId="11" applyNumberFormat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31" fontId="7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10" fontId="18" fillId="0" borderId="1" xfId="0" applyNumberFormat="1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0" fontId="20" fillId="0" borderId="1" xfId="0" applyNumberFormat="1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10" fontId="20" fillId="0" borderId="5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10" fontId="20" fillId="0" borderId="2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0" fontId="23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26" fillId="0" borderId="0" xfId="0" applyFont="1">
      <alignment vertical="center"/>
    </xf>
    <xf numFmtId="0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workbookViewId="0">
      <selection activeCell="I25" sqref="I25"/>
    </sheetView>
  </sheetViews>
  <sheetFormatPr defaultColWidth="11" defaultRowHeight="20" customHeight="1" outlineLevelCol="6"/>
  <cols>
    <col min="1" max="1" width="21" style="28" customWidth="1"/>
    <col min="2" max="3" width="12.6590909090909" style="29" customWidth="1"/>
    <col min="4" max="4" width="10.4621212121212" style="29" customWidth="1"/>
    <col min="5" max="5" width="7.33333333333333" style="29" customWidth="1"/>
    <col min="6" max="6" width="35" style="29" customWidth="1"/>
    <col min="7" max="7" width="10.8333333333333"/>
    <col min="8" max="16384" width="10.8333333333333" style="29"/>
  </cols>
  <sheetData>
    <row r="1" ht="39" customHeight="1" spans="1:6">
      <c r="A1" s="30" t="s">
        <v>0</v>
      </c>
      <c r="B1" s="30"/>
      <c r="C1" s="30"/>
      <c r="D1" s="30"/>
      <c r="E1" s="30"/>
      <c r="F1" s="30"/>
    </row>
    <row r="2" ht="41" customHeight="1" spans="1:6">
      <c r="A2" s="31" t="s">
        <v>1</v>
      </c>
      <c r="B2" s="31"/>
      <c r="C2" s="31"/>
      <c r="D2" s="31"/>
      <c r="E2" s="31"/>
      <c r="F2" s="31"/>
    </row>
    <row r="3" ht="18" customHeight="1" spans="1:6">
      <c r="A3" s="32" t="s">
        <v>2</v>
      </c>
      <c r="B3" s="32"/>
      <c r="C3" s="32"/>
      <c r="D3" s="32"/>
      <c r="E3" s="32"/>
      <c r="F3" s="32"/>
    </row>
    <row r="4" ht="38" customHeight="1" spans="1:6">
      <c r="A4" s="33" t="s">
        <v>3</v>
      </c>
      <c r="B4" s="33"/>
      <c r="C4" s="33"/>
      <c r="D4" s="33"/>
      <c r="E4" s="33"/>
      <c r="F4" s="33"/>
    </row>
    <row r="5" s="28" customFormat="1" ht="25" customHeight="1" spans="1:7">
      <c r="A5" s="34" t="s">
        <v>4</v>
      </c>
      <c r="B5" s="34" t="s">
        <v>5</v>
      </c>
      <c r="C5" s="34" t="s">
        <v>6</v>
      </c>
      <c r="D5" s="35" t="s">
        <v>7</v>
      </c>
      <c r="E5" s="35" t="s">
        <v>8</v>
      </c>
      <c r="F5" s="34" t="s">
        <v>9</v>
      </c>
      <c r="G5"/>
    </row>
    <row r="6" ht="25" customHeight="1" spans="1:6">
      <c r="A6" s="36" t="s">
        <v>10</v>
      </c>
      <c r="B6" s="37">
        <v>36</v>
      </c>
      <c r="C6" s="37">
        <v>36</v>
      </c>
      <c r="D6" s="38">
        <f t="shared" ref="D6:D17" si="0">C6/B6</f>
        <v>1</v>
      </c>
      <c r="E6" s="39">
        <v>1</v>
      </c>
      <c r="F6" s="40"/>
    </row>
    <row r="7" ht="25" customHeight="1" spans="1:6">
      <c r="A7" s="36" t="s">
        <v>11</v>
      </c>
      <c r="B7" s="37">
        <v>28</v>
      </c>
      <c r="C7" s="37">
        <v>28</v>
      </c>
      <c r="D7" s="38">
        <f t="shared" si="0"/>
        <v>1</v>
      </c>
      <c r="E7" s="39">
        <v>2</v>
      </c>
      <c r="F7" s="41"/>
    </row>
    <row r="8" ht="25" customHeight="1" spans="1:6">
      <c r="A8" s="36" t="s">
        <v>12</v>
      </c>
      <c r="B8" s="37">
        <v>40</v>
      </c>
      <c r="C8" s="37">
        <v>40</v>
      </c>
      <c r="D8" s="38">
        <f t="shared" si="0"/>
        <v>1</v>
      </c>
      <c r="E8" s="39">
        <v>3</v>
      </c>
      <c r="F8" s="41"/>
    </row>
    <row r="9" ht="25" customHeight="1" spans="1:6">
      <c r="A9" s="36" t="s">
        <v>13</v>
      </c>
      <c r="B9" s="37">
        <v>36</v>
      </c>
      <c r="C9" s="37">
        <v>36</v>
      </c>
      <c r="D9" s="38">
        <f t="shared" si="0"/>
        <v>1</v>
      </c>
      <c r="E9" s="39">
        <v>4</v>
      </c>
      <c r="F9" s="41"/>
    </row>
    <row r="10" ht="25" customHeight="1" spans="1:6">
      <c r="A10" s="36" t="s">
        <v>14</v>
      </c>
      <c r="B10" s="37">
        <v>30</v>
      </c>
      <c r="C10" s="37">
        <v>30</v>
      </c>
      <c r="D10" s="38">
        <f t="shared" si="0"/>
        <v>1</v>
      </c>
      <c r="E10" s="39">
        <v>5</v>
      </c>
      <c r="F10" s="41"/>
    </row>
    <row r="11" ht="25" customHeight="1" spans="1:6">
      <c r="A11" s="36" t="s">
        <v>15</v>
      </c>
      <c r="B11" s="37">
        <v>29</v>
      </c>
      <c r="C11" s="37">
        <v>29</v>
      </c>
      <c r="D11" s="38">
        <f t="shared" si="0"/>
        <v>1</v>
      </c>
      <c r="E11" s="39">
        <v>6</v>
      </c>
      <c r="F11" s="41"/>
    </row>
    <row r="12" ht="25" customHeight="1" spans="1:6">
      <c r="A12" s="36" t="s">
        <v>16</v>
      </c>
      <c r="B12" s="37">
        <v>30</v>
      </c>
      <c r="C12" s="37">
        <v>30</v>
      </c>
      <c r="D12" s="38">
        <f t="shared" si="0"/>
        <v>1</v>
      </c>
      <c r="E12" s="39">
        <v>7</v>
      </c>
      <c r="F12" s="41"/>
    </row>
    <row r="13" ht="25" customHeight="1" spans="1:6">
      <c r="A13" s="36" t="s">
        <v>17</v>
      </c>
      <c r="B13" s="37">
        <v>42</v>
      </c>
      <c r="C13" s="37">
        <v>42</v>
      </c>
      <c r="D13" s="38">
        <f t="shared" si="0"/>
        <v>1</v>
      </c>
      <c r="E13" s="39">
        <v>8</v>
      </c>
      <c r="F13" s="42"/>
    </row>
    <row r="14" ht="25" customHeight="1" spans="1:6">
      <c r="A14" s="36" t="s">
        <v>18</v>
      </c>
      <c r="B14" s="37">
        <v>39</v>
      </c>
      <c r="C14" s="37">
        <v>39</v>
      </c>
      <c r="D14" s="38">
        <f t="shared" si="0"/>
        <v>1</v>
      </c>
      <c r="E14" s="39">
        <v>9</v>
      </c>
      <c r="F14" s="43"/>
    </row>
    <row r="15" ht="25" customHeight="1" spans="1:6">
      <c r="A15" s="36" t="s">
        <v>19</v>
      </c>
      <c r="B15" s="37">
        <v>40</v>
      </c>
      <c r="C15" s="37">
        <v>40</v>
      </c>
      <c r="D15" s="38">
        <f t="shared" si="0"/>
        <v>1</v>
      </c>
      <c r="E15" s="39">
        <v>10</v>
      </c>
      <c r="F15" s="43"/>
    </row>
    <row r="16" ht="25" customHeight="1" spans="1:6">
      <c r="A16" s="36" t="s">
        <v>20</v>
      </c>
      <c r="B16" s="37">
        <v>45</v>
      </c>
      <c r="C16" s="37">
        <v>45</v>
      </c>
      <c r="D16" s="38">
        <f t="shared" si="0"/>
        <v>1</v>
      </c>
      <c r="E16" s="39">
        <v>11</v>
      </c>
      <c r="F16" s="43"/>
    </row>
    <row r="17" ht="25" customHeight="1" spans="1:6">
      <c r="A17" s="36" t="s">
        <v>21</v>
      </c>
      <c r="B17" s="37">
        <v>34</v>
      </c>
      <c r="C17" s="37">
        <v>34</v>
      </c>
      <c r="D17" s="38">
        <f t="shared" si="0"/>
        <v>1</v>
      </c>
      <c r="E17" s="39">
        <v>12</v>
      </c>
      <c r="F17" s="43"/>
    </row>
    <row r="18" ht="25" customHeight="1" spans="1:6">
      <c r="A18" s="36" t="s">
        <v>22</v>
      </c>
      <c r="B18" s="37">
        <v>28</v>
      </c>
      <c r="C18" s="37">
        <v>25</v>
      </c>
      <c r="D18" s="38">
        <v>1</v>
      </c>
      <c r="E18" s="39">
        <v>13</v>
      </c>
      <c r="F18" s="43"/>
    </row>
    <row r="19" ht="25" customHeight="1" spans="1:6">
      <c r="A19" s="36" t="s">
        <v>23</v>
      </c>
      <c r="B19" s="37">
        <v>23</v>
      </c>
      <c r="C19" s="37">
        <v>23</v>
      </c>
      <c r="D19" s="38">
        <f t="shared" ref="D19:D23" si="1">C19/B19</f>
        <v>1</v>
      </c>
      <c r="E19" s="39">
        <v>14</v>
      </c>
      <c r="F19" s="43"/>
    </row>
    <row r="20" ht="25" customHeight="1" spans="1:6">
      <c r="A20" s="36" t="s">
        <v>24</v>
      </c>
      <c r="B20" s="37">
        <v>39</v>
      </c>
      <c r="C20" s="37">
        <v>38</v>
      </c>
      <c r="D20" s="38">
        <f t="shared" si="1"/>
        <v>0.974358974358974</v>
      </c>
      <c r="E20" s="39">
        <v>15</v>
      </c>
      <c r="F20" s="43" t="s">
        <v>25</v>
      </c>
    </row>
    <row r="21" ht="25" customHeight="1" spans="1:6">
      <c r="A21" s="36" t="s">
        <v>26</v>
      </c>
      <c r="B21" s="37">
        <v>35</v>
      </c>
      <c r="C21" s="37">
        <v>33</v>
      </c>
      <c r="D21" s="38">
        <f t="shared" si="1"/>
        <v>0.942857142857143</v>
      </c>
      <c r="E21" s="39">
        <v>16</v>
      </c>
      <c r="F21" s="43" t="s">
        <v>27</v>
      </c>
    </row>
    <row r="22" ht="25" customHeight="1" spans="1:6">
      <c r="A22" s="36" t="s">
        <v>28</v>
      </c>
      <c r="B22" s="37">
        <v>38</v>
      </c>
      <c r="C22" s="37">
        <v>35</v>
      </c>
      <c r="D22" s="38">
        <f t="shared" si="1"/>
        <v>0.921052631578947</v>
      </c>
      <c r="E22" s="39">
        <v>17</v>
      </c>
      <c r="F22" s="43" t="s">
        <v>29</v>
      </c>
    </row>
    <row r="23" ht="25" customHeight="1" spans="1:6">
      <c r="A23" s="44" t="s">
        <v>30</v>
      </c>
      <c r="B23" s="45">
        <v>40</v>
      </c>
      <c r="C23" s="45">
        <v>36</v>
      </c>
      <c r="D23" s="46">
        <f t="shared" si="1"/>
        <v>0.9</v>
      </c>
      <c r="E23" s="39">
        <v>18</v>
      </c>
      <c r="F23" s="43" t="s">
        <v>31</v>
      </c>
    </row>
    <row r="24" ht="25" customHeight="1" spans="1:6">
      <c r="A24" s="47" t="s">
        <v>32</v>
      </c>
      <c r="B24" s="48"/>
      <c r="C24" s="48"/>
      <c r="D24" s="49"/>
      <c r="E24" s="39">
        <v>19</v>
      </c>
      <c r="F24" s="43" t="s">
        <v>33</v>
      </c>
    </row>
    <row r="25" ht="45" customHeight="1" spans="1:6">
      <c r="A25" s="50" t="s">
        <v>34</v>
      </c>
      <c r="B25" s="51">
        <f>B6+B7+B8+B9+B10+B11+B12+B13+B15+B16+B17+B14+B18+B19+B20+B21+B22+B23+B24</f>
        <v>632</v>
      </c>
      <c r="C25" s="52">
        <f>SUM(C6,C7,C8,C9,C10,C11,C12,C13,C15,C16,C17,C14,C18,C19,C20,C21,C22,C23,C24)</f>
        <v>619</v>
      </c>
      <c r="D25" s="53">
        <f>C25/B25</f>
        <v>0.979430379746835</v>
      </c>
      <c r="E25" s="54"/>
      <c r="F25" s="55" t="s">
        <v>35</v>
      </c>
    </row>
    <row r="26" customHeight="1" spans="1:6">
      <c r="A26" s="56"/>
      <c r="B26" s="57"/>
      <c r="C26" s="57"/>
      <c r="D26" s="57"/>
      <c r="E26" s="58"/>
      <c r="F26" s="59" t="s">
        <v>36</v>
      </c>
    </row>
    <row r="27" customHeight="1" spans="1:6">
      <c r="A27" s="56"/>
      <c r="B27" s="57"/>
      <c r="C27" s="57"/>
      <c r="D27" s="57"/>
      <c r="E27" s="58"/>
      <c r="F27" s="60">
        <v>45793</v>
      </c>
    </row>
    <row r="28" customHeight="1" spans="1:6">
      <c r="A28" s="61"/>
      <c r="B28"/>
      <c r="C28"/>
      <c r="D28"/>
      <c r="E28" s="62"/>
      <c r="F28"/>
    </row>
  </sheetData>
  <sortState ref="A6:F24">
    <sortCondition ref="D6:D24" descending="1"/>
  </sortState>
  <mergeCells count="4">
    <mergeCell ref="A1:F1"/>
    <mergeCell ref="A2:F2"/>
    <mergeCell ref="A3:F3"/>
    <mergeCell ref="A4:F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A2" sqref="A2:F2"/>
    </sheetView>
  </sheetViews>
  <sheetFormatPr defaultColWidth="9.22727272727273" defaultRowHeight="15.6" outlineLevelCol="5"/>
  <cols>
    <col min="1" max="1" width="21.9242424242424" customWidth="1"/>
    <col min="5" max="5" width="26.3106060606061" customWidth="1"/>
    <col min="6" max="6" width="12.2272727272727" customWidth="1"/>
  </cols>
  <sheetData>
    <row r="1" ht="45" spans="1:6">
      <c r="A1" s="18" t="s">
        <v>1</v>
      </c>
      <c r="B1" s="18"/>
      <c r="C1" s="18"/>
      <c r="D1" s="18"/>
      <c r="E1" s="18"/>
      <c r="F1" s="18"/>
    </row>
    <row r="2" spans="1:6">
      <c r="A2" s="15" t="s">
        <v>37</v>
      </c>
      <c r="B2" s="15"/>
      <c r="C2" s="15"/>
      <c r="D2" s="15"/>
      <c r="E2" s="15"/>
      <c r="F2" s="15"/>
    </row>
    <row r="3" spans="1:6">
      <c r="A3" s="19" t="s">
        <v>38</v>
      </c>
      <c r="B3" s="19"/>
      <c r="C3" s="19"/>
      <c r="D3" s="19"/>
      <c r="E3" s="19"/>
      <c r="F3" s="19"/>
    </row>
    <row r="4" ht="24" customHeight="1" spans="1:6">
      <c r="A4" s="20" t="s">
        <v>4</v>
      </c>
      <c r="B4" s="20" t="s">
        <v>5</v>
      </c>
      <c r="C4" s="20" t="s">
        <v>6</v>
      </c>
      <c r="D4" s="20" t="s">
        <v>7</v>
      </c>
      <c r="E4" s="20" t="s">
        <v>39</v>
      </c>
      <c r="F4" s="21" t="s">
        <v>9</v>
      </c>
    </row>
    <row r="5" spans="1:6">
      <c r="A5" s="22" t="s">
        <v>30</v>
      </c>
      <c r="B5" s="22">
        <v>39</v>
      </c>
      <c r="C5" s="22">
        <v>39</v>
      </c>
      <c r="D5" s="23">
        <f t="shared" ref="D5:D9" si="0">C5/B5</f>
        <v>1</v>
      </c>
      <c r="E5" s="22" t="s">
        <v>40</v>
      </c>
      <c r="F5" s="26"/>
    </row>
    <row r="6" spans="1:6">
      <c r="A6" s="22" t="s">
        <v>16</v>
      </c>
      <c r="B6" s="22">
        <v>37</v>
      </c>
      <c r="C6" s="22">
        <v>37</v>
      </c>
      <c r="D6" s="23">
        <f t="shared" si="0"/>
        <v>1</v>
      </c>
      <c r="E6" s="22" t="s">
        <v>40</v>
      </c>
      <c r="F6" s="22"/>
    </row>
    <row r="7" spans="1:6">
      <c r="A7" s="22" t="s">
        <v>12</v>
      </c>
      <c r="B7" s="22">
        <v>40</v>
      </c>
      <c r="C7" s="22">
        <v>40</v>
      </c>
      <c r="D7" s="23">
        <f t="shared" si="0"/>
        <v>1</v>
      </c>
      <c r="E7" s="22" t="s">
        <v>40</v>
      </c>
      <c r="F7" s="22"/>
    </row>
    <row r="8" spans="1:6">
      <c r="A8" s="22" t="s">
        <v>13</v>
      </c>
      <c r="B8" s="22">
        <v>35</v>
      </c>
      <c r="C8" s="22">
        <v>31</v>
      </c>
      <c r="D8" s="23">
        <f t="shared" si="0"/>
        <v>0.885714285714286</v>
      </c>
      <c r="E8" s="22" t="s">
        <v>40</v>
      </c>
      <c r="F8" s="22" t="s">
        <v>31</v>
      </c>
    </row>
    <row r="9" spans="1:6">
      <c r="A9" s="22" t="s">
        <v>11</v>
      </c>
      <c r="B9" s="22">
        <v>29</v>
      </c>
      <c r="C9" s="22">
        <v>25</v>
      </c>
      <c r="D9" s="23">
        <f t="shared" si="0"/>
        <v>0.862068965517241</v>
      </c>
      <c r="E9" s="22" t="s">
        <v>40</v>
      </c>
      <c r="F9" s="22" t="s">
        <v>31</v>
      </c>
    </row>
    <row r="10" spans="1:6">
      <c r="A10" s="22" t="s">
        <v>32</v>
      </c>
      <c r="B10" s="22"/>
      <c r="C10" s="22"/>
      <c r="D10" s="23"/>
      <c r="E10" s="22"/>
      <c r="F10" s="22"/>
    </row>
    <row r="11" spans="1:6">
      <c r="A11" s="22" t="s">
        <v>14</v>
      </c>
      <c r="B11" s="22"/>
      <c r="C11" s="22"/>
      <c r="D11" s="23"/>
      <c r="E11" s="22"/>
      <c r="F11" s="22"/>
    </row>
    <row r="12" spans="1:6">
      <c r="A12" s="22" t="s">
        <v>21</v>
      </c>
      <c r="B12" s="22"/>
      <c r="C12" s="22"/>
      <c r="D12" s="23"/>
      <c r="E12" s="22"/>
      <c r="F12" s="22"/>
    </row>
    <row r="13" spans="1:6">
      <c r="A13" s="22" t="s">
        <v>41</v>
      </c>
      <c r="B13" s="22"/>
      <c r="C13" s="22"/>
      <c r="D13" s="23"/>
      <c r="E13" s="22"/>
      <c r="F13" s="22"/>
    </row>
    <row r="14" spans="1:6">
      <c r="A14" s="22" t="s">
        <v>10</v>
      </c>
      <c r="B14" s="22"/>
      <c r="C14" s="22"/>
      <c r="D14" s="23"/>
      <c r="E14" s="22"/>
      <c r="F14" s="22"/>
    </row>
    <row r="15" spans="1:6">
      <c r="A15" s="22" t="s">
        <v>28</v>
      </c>
      <c r="B15" s="22"/>
      <c r="C15" s="22"/>
      <c r="D15" s="23"/>
      <c r="E15" s="22"/>
      <c r="F15" s="22"/>
    </row>
    <row r="16" spans="1:6">
      <c r="A16" s="22" t="s">
        <v>22</v>
      </c>
      <c r="B16" s="22"/>
      <c r="C16" s="22"/>
      <c r="D16" s="23"/>
      <c r="E16" s="22"/>
      <c r="F16" s="22"/>
    </row>
    <row r="17" spans="1:6">
      <c r="A17" s="22" t="s">
        <v>18</v>
      </c>
      <c r="B17" s="22"/>
      <c r="C17" s="22"/>
      <c r="D17" s="23"/>
      <c r="E17" s="22"/>
      <c r="F17" s="22"/>
    </row>
    <row r="18" spans="1:6">
      <c r="A18" s="22" t="s">
        <v>26</v>
      </c>
      <c r="B18" s="22"/>
      <c r="C18" s="22"/>
      <c r="D18" s="23"/>
      <c r="E18" s="22"/>
      <c r="F18" s="22"/>
    </row>
    <row r="19" spans="1:6">
      <c r="A19" s="22" t="s">
        <v>23</v>
      </c>
      <c r="B19" s="22"/>
      <c r="C19" s="22"/>
      <c r="D19" s="23"/>
      <c r="E19" s="22"/>
      <c r="F19" s="22"/>
    </row>
    <row r="20" spans="1:6">
      <c r="A20" s="22" t="s">
        <v>34</v>
      </c>
      <c r="B20" s="24">
        <f>SUM(B5:B19)</f>
        <v>180</v>
      </c>
      <c r="C20" s="24">
        <f>SUM(C5:C19)</f>
        <v>172</v>
      </c>
      <c r="D20" s="23">
        <f>C20/B20</f>
        <v>0.955555555555556</v>
      </c>
      <c r="E20" s="27" t="s">
        <v>42</v>
      </c>
      <c r="F20" s="27" t="s">
        <v>43</v>
      </c>
    </row>
    <row r="21" spans="1:6">
      <c r="A21" s="14"/>
      <c r="B21" s="14"/>
      <c r="C21" s="14"/>
      <c r="D21" s="14"/>
      <c r="E21" s="14"/>
      <c r="F21" s="15" t="s">
        <v>44</v>
      </c>
    </row>
    <row r="22" spans="1:6">
      <c r="A22" s="14"/>
      <c r="B22" s="14"/>
      <c r="C22" s="14"/>
      <c r="D22" s="14"/>
      <c r="E22" s="14"/>
      <c r="F22" s="16">
        <v>45740</v>
      </c>
    </row>
    <row r="23" spans="1:6">
      <c r="A23" s="22" t="s">
        <v>11</v>
      </c>
      <c r="B23" s="27"/>
      <c r="C23" s="22"/>
      <c r="D23" s="23"/>
      <c r="E23" s="22"/>
      <c r="F23" s="22" t="s">
        <v>45</v>
      </c>
    </row>
    <row r="24" spans="1:6">
      <c r="A24" s="22" t="s">
        <v>21</v>
      </c>
      <c r="B24" s="27">
        <v>38</v>
      </c>
      <c r="C24" s="22">
        <v>38</v>
      </c>
      <c r="D24" s="23">
        <f>C24/B24</f>
        <v>1</v>
      </c>
      <c r="E24" s="22" t="s">
        <v>40</v>
      </c>
      <c r="F24" s="22"/>
    </row>
    <row r="25" spans="1:6">
      <c r="A25" s="22" t="s">
        <v>34</v>
      </c>
      <c r="B25" s="27">
        <f>SUM(B6:B24)</f>
        <v>359</v>
      </c>
      <c r="C25" s="27">
        <f>SUM(C6:C24)</f>
        <v>343</v>
      </c>
      <c r="D25" s="23">
        <f>C25/B25</f>
        <v>0.955431754874652</v>
      </c>
      <c r="E25" s="27" t="s">
        <v>46</v>
      </c>
      <c r="F25" s="27" t="s">
        <v>43</v>
      </c>
    </row>
    <row r="26" spans="1:6">
      <c r="A26" s="14"/>
      <c r="B26" s="14"/>
      <c r="C26" s="14"/>
      <c r="D26" s="14"/>
      <c r="E26" s="14"/>
      <c r="F26" s="15" t="s">
        <v>44</v>
      </c>
    </row>
    <row r="27" spans="1:6">
      <c r="A27" s="14"/>
      <c r="B27" s="14"/>
      <c r="C27" s="14"/>
      <c r="D27" s="14"/>
      <c r="E27" s="14"/>
      <c r="F27" s="16">
        <v>45714</v>
      </c>
    </row>
  </sheetData>
  <sortState ref="A6:G24">
    <sortCondition ref="A6"/>
  </sortState>
  <mergeCells count="3">
    <mergeCell ref="A1:F1"/>
    <mergeCell ref="A2:F2"/>
    <mergeCell ref="A3:F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opLeftCell="A2" workbookViewId="0">
      <selection activeCell="F23" sqref="F23"/>
    </sheetView>
  </sheetViews>
  <sheetFormatPr defaultColWidth="9.22727272727273" defaultRowHeight="15.6" outlineLevelCol="5"/>
  <cols>
    <col min="1" max="1" width="17" customWidth="1"/>
    <col min="5" max="5" width="17.1515151515152" customWidth="1"/>
    <col min="6" max="6" width="20.9242424242424" customWidth="1"/>
  </cols>
  <sheetData>
    <row r="1" ht="25.8" spans="1:5">
      <c r="A1" s="1" t="s">
        <v>47</v>
      </c>
      <c r="B1" s="1"/>
      <c r="C1" s="1"/>
      <c r="D1" s="1"/>
      <c r="E1" s="1"/>
    </row>
    <row r="2" ht="25.8" spans="1:6">
      <c r="A2" s="17" t="s">
        <v>48</v>
      </c>
      <c r="B2" s="17"/>
      <c r="C2" s="17"/>
      <c r="D2" s="17"/>
      <c r="E2" s="17"/>
      <c r="F2" s="17"/>
    </row>
    <row r="3" ht="45" spans="1:6">
      <c r="A3" s="18" t="s">
        <v>1</v>
      </c>
      <c r="B3" s="18"/>
      <c r="C3" s="18"/>
      <c r="D3" s="18"/>
      <c r="E3" s="18"/>
      <c r="F3" s="18"/>
    </row>
    <row r="4" spans="1:6">
      <c r="A4" s="15" t="s">
        <v>49</v>
      </c>
      <c r="B4" s="15"/>
      <c r="C4" s="15"/>
      <c r="D4" s="15"/>
      <c r="E4" s="15"/>
      <c r="F4" s="15"/>
    </row>
    <row r="5" spans="1:6">
      <c r="A5" s="19" t="s">
        <v>50</v>
      </c>
      <c r="B5" s="19"/>
      <c r="C5" s="19"/>
      <c r="D5" s="19"/>
      <c r="E5" s="19"/>
      <c r="F5" s="19"/>
    </row>
    <row r="6" ht="34.8" spans="1:6">
      <c r="A6" s="20" t="s">
        <v>4</v>
      </c>
      <c r="B6" s="20" t="s">
        <v>5</v>
      </c>
      <c r="C6" s="20" t="s">
        <v>6</v>
      </c>
      <c r="D6" s="20" t="s">
        <v>7</v>
      </c>
      <c r="E6" s="20" t="s">
        <v>39</v>
      </c>
      <c r="F6" s="21" t="s">
        <v>9</v>
      </c>
    </row>
    <row r="7" spans="1:6">
      <c r="A7" s="22" t="s">
        <v>13</v>
      </c>
      <c r="B7" s="22">
        <v>37</v>
      </c>
      <c r="C7" s="22">
        <v>36</v>
      </c>
      <c r="D7" s="23">
        <f>C7/B7</f>
        <v>0.972972972972973</v>
      </c>
      <c r="E7" s="22" t="s">
        <v>51</v>
      </c>
      <c r="F7" s="22" t="s">
        <v>25</v>
      </c>
    </row>
    <row r="8" spans="1:6">
      <c r="A8" s="22" t="s">
        <v>23</v>
      </c>
      <c r="B8" s="24">
        <v>23</v>
      </c>
      <c r="C8" s="22">
        <v>23</v>
      </c>
      <c r="D8" s="23">
        <f>C8/B8</f>
        <v>1</v>
      </c>
      <c r="E8" s="22" t="s">
        <v>40</v>
      </c>
      <c r="F8" s="22"/>
    </row>
    <row r="9" spans="1:6">
      <c r="A9" s="22" t="s">
        <v>10</v>
      </c>
      <c r="B9" s="24">
        <v>38</v>
      </c>
      <c r="C9" s="22">
        <v>38</v>
      </c>
      <c r="D9" s="23">
        <f>C9/B9</f>
        <v>1</v>
      </c>
      <c r="E9" s="22" t="s">
        <v>40</v>
      </c>
      <c r="F9" s="22"/>
    </row>
    <row r="10" spans="1:6">
      <c r="A10" s="22" t="s">
        <v>28</v>
      </c>
      <c r="B10" s="24"/>
      <c r="C10" s="22"/>
      <c r="D10" s="23"/>
      <c r="E10" s="22"/>
      <c r="F10" s="22" t="s">
        <v>45</v>
      </c>
    </row>
    <row r="11" spans="1:6">
      <c r="A11" s="22" t="s">
        <v>26</v>
      </c>
      <c r="B11" s="22">
        <v>38</v>
      </c>
      <c r="C11" s="22">
        <v>37</v>
      </c>
      <c r="D11" s="23">
        <f>C11/B11</f>
        <v>0.973684210526316</v>
      </c>
      <c r="E11" s="22" t="s">
        <v>40</v>
      </c>
      <c r="F11" s="22" t="s">
        <v>25</v>
      </c>
    </row>
    <row r="12" spans="1:6">
      <c r="A12" s="22" t="s">
        <v>18</v>
      </c>
      <c r="B12" s="24"/>
      <c r="C12" s="22"/>
      <c r="D12" s="23"/>
      <c r="E12" s="22"/>
      <c r="F12" s="22" t="s">
        <v>33</v>
      </c>
    </row>
    <row r="13" spans="1:6">
      <c r="A13" s="22" t="s">
        <v>17</v>
      </c>
      <c r="B13" s="24">
        <v>42</v>
      </c>
      <c r="C13" s="22">
        <v>42</v>
      </c>
      <c r="D13" s="23">
        <f>C13/B13</f>
        <v>1</v>
      </c>
      <c r="E13" s="22" t="s">
        <v>40</v>
      </c>
      <c r="F13" s="22"/>
    </row>
    <row r="14" spans="1:6">
      <c r="A14" s="22" t="s">
        <v>16</v>
      </c>
      <c r="B14" s="24">
        <v>29</v>
      </c>
      <c r="C14" s="22">
        <v>29</v>
      </c>
      <c r="D14" s="23">
        <f>C14/B14</f>
        <v>1</v>
      </c>
      <c r="E14" s="22" t="s">
        <v>40</v>
      </c>
      <c r="F14" s="22"/>
    </row>
    <row r="15" spans="1:6">
      <c r="A15" s="22" t="s">
        <v>15</v>
      </c>
      <c r="B15" s="22">
        <v>29</v>
      </c>
      <c r="C15" s="22">
        <v>29</v>
      </c>
      <c r="D15" s="23">
        <f>C15/B15</f>
        <v>1</v>
      </c>
      <c r="E15" s="22" t="s">
        <v>40</v>
      </c>
      <c r="F15" s="22"/>
    </row>
    <row r="16" spans="1:6">
      <c r="A16" s="22" t="s">
        <v>30</v>
      </c>
      <c r="B16" s="22">
        <v>40</v>
      </c>
      <c r="C16" s="22">
        <v>40</v>
      </c>
      <c r="D16" s="23">
        <f>C16/B16</f>
        <v>1</v>
      </c>
      <c r="E16" s="22" t="s">
        <v>40</v>
      </c>
      <c r="F16" s="22"/>
    </row>
    <row r="17" spans="1:6">
      <c r="A17" s="22" t="s">
        <v>14</v>
      </c>
      <c r="B17" s="24"/>
      <c r="C17" s="22"/>
      <c r="D17" s="23"/>
      <c r="E17" s="22"/>
      <c r="F17" s="22" t="s">
        <v>45</v>
      </c>
    </row>
    <row r="18" spans="1:6">
      <c r="A18" s="22" t="s">
        <v>22</v>
      </c>
      <c r="B18" s="22">
        <v>37</v>
      </c>
      <c r="C18" s="22">
        <v>34</v>
      </c>
      <c r="D18" s="23">
        <f t="shared" ref="D18:D23" si="0">C18/B18</f>
        <v>0.918918918918919</v>
      </c>
      <c r="E18" s="22" t="s">
        <v>40</v>
      </c>
      <c r="F18" s="22" t="s">
        <v>29</v>
      </c>
    </row>
    <row r="19" spans="1:6">
      <c r="A19" s="22" t="s">
        <v>41</v>
      </c>
      <c r="B19" s="22">
        <v>28</v>
      </c>
      <c r="C19" s="22">
        <v>28</v>
      </c>
      <c r="D19" s="23">
        <f t="shared" si="0"/>
        <v>1</v>
      </c>
      <c r="E19" s="22" t="s">
        <v>40</v>
      </c>
      <c r="F19" s="22"/>
    </row>
    <row r="20" spans="1:6">
      <c r="A20" s="22" t="s">
        <v>32</v>
      </c>
      <c r="B20" s="24">
        <v>40</v>
      </c>
      <c r="C20" s="22">
        <v>40</v>
      </c>
      <c r="D20" s="23">
        <f t="shared" si="0"/>
        <v>1</v>
      </c>
      <c r="E20" s="22" t="s">
        <v>40</v>
      </c>
      <c r="F20" s="22"/>
    </row>
    <row r="21" spans="1:6">
      <c r="A21" s="22" t="s">
        <v>19</v>
      </c>
      <c r="B21" s="24">
        <v>39</v>
      </c>
      <c r="C21" s="22">
        <v>39</v>
      </c>
      <c r="D21" s="23">
        <f t="shared" si="0"/>
        <v>1</v>
      </c>
      <c r="E21" s="22" t="s">
        <v>40</v>
      </c>
      <c r="F21" s="22"/>
    </row>
    <row r="22" spans="1:6">
      <c r="A22" s="22" t="s">
        <v>12</v>
      </c>
      <c r="B22" s="24">
        <v>39</v>
      </c>
      <c r="C22" s="22">
        <v>39</v>
      </c>
      <c r="D22" s="23">
        <f t="shared" si="0"/>
        <v>1</v>
      </c>
      <c r="E22" s="22" t="s">
        <v>40</v>
      </c>
      <c r="F22" s="22"/>
    </row>
    <row r="23" spans="1:6">
      <c r="A23" s="22" t="s">
        <v>20</v>
      </c>
      <c r="B23" s="24">
        <v>45</v>
      </c>
      <c r="C23" s="22">
        <v>41</v>
      </c>
      <c r="D23" s="23">
        <f t="shared" si="0"/>
        <v>0.911111111111111</v>
      </c>
      <c r="E23" s="22" t="s">
        <v>40</v>
      </c>
      <c r="F23" s="25" t="s">
        <v>52</v>
      </c>
    </row>
    <row r="24" spans="1:6">
      <c r="A24" s="22" t="s">
        <v>11</v>
      </c>
      <c r="B24" s="24">
        <v>29</v>
      </c>
      <c r="C24" s="22">
        <v>29</v>
      </c>
      <c r="D24" s="23">
        <v>1</v>
      </c>
      <c r="E24" s="22" t="s">
        <v>40</v>
      </c>
      <c r="F24" s="22"/>
    </row>
    <row r="25" spans="1:6">
      <c r="A25" s="22" t="s">
        <v>21</v>
      </c>
      <c r="B25" s="24">
        <v>33</v>
      </c>
      <c r="C25" s="22">
        <v>33</v>
      </c>
      <c r="D25" s="23">
        <f>C25/B25</f>
        <v>1</v>
      </c>
      <c r="E25" s="22" t="s">
        <v>40</v>
      </c>
      <c r="F25" s="22"/>
    </row>
    <row r="26" spans="1:6">
      <c r="A26" s="22" t="s">
        <v>34</v>
      </c>
      <c r="B26" s="24">
        <f>SUM(B7:B25)</f>
        <v>566</v>
      </c>
      <c r="C26" s="24">
        <f>SUM(C7:C25)</f>
        <v>557</v>
      </c>
      <c r="D26" s="23">
        <f>C26/B26</f>
        <v>0.984098939929329</v>
      </c>
      <c r="E26" s="24" t="s">
        <v>46</v>
      </c>
      <c r="F26" s="24" t="s">
        <v>53</v>
      </c>
    </row>
    <row r="27" spans="1:6">
      <c r="A27" s="14"/>
      <c r="B27" s="14"/>
      <c r="C27" s="14"/>
      <c r="D27" s="14"/>
      <c r="E27" s="14"/>
      <c r="F27" s="15" t="s">
        <v>44</v>
      </c>
    </row>
    <row r="28" spans="1:6">
      <c r="A28" s="14"/>
      <c r="B28" s="14"/>
      <c r="C28" s="14"/>
      <c r="D28" s="14"/>
      <c r="E28" s="14"/>
      <c r="F28" s="16">
        <v>45715</v>
      </c>
    </row>
  </sheetData>
  <sortState ref="A7:G25">
    <sortCondition ref="A7"/>
  </sortState>
  <mergeCells count="5">
    <mergeCell ref="A1:E1"/>
    <mergeCell ref="A2:F2"/>
    <mergeCell ref="A3:F3"/>
    <mergeCell ref="A4:F4"/>
    <mergeCell ref="A5:F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opLeftCell="A4" workbookViewId="0">
      <selection activeCell="E24" sqref="E24"/>
    </sheetView>
  </sheetViews>
  <sheetFormatPr defaultColWidth="9.22727272727273" defaultRowHeight="15.6" outlineLevelCol="5"/>
  <cols>
    <col min="1" max="1" width="19" customWidth="1"/>
    <col min="6" max="6" width="48.7727272727273" customWidth="1"/>
  </cols>
  <sheetData>
    <row r="1" ht="25.8" spans="1:6">
      <c r="A1" s="1" t="s">
        <v>47</v>
      </c>
      <c r="B1" s="1"/>
      <c r="C1" s="1"/>
      <c r="D1" s="1"/>
      <c r="E1" s="1"/>
      <c r="F1" s="1"/>
    </row>
    <row r="2" ht="45" spans="1:6">
      <c r="A2" s="2" t="s">
        <v>1</v>
      </c>
      <c r="B2" s="2"/>
      <c r="C2" s="2"/>
      <c r="D2" s="2"/>
      <c r="E2" s="2"/>
      <c r="F2" s="2"/>
    </row>
    <row r="3" spans="1:6">
      <c r="A3" s="3" t="s">
        <v>54</v>
      </c>
      <c r="B3" s="3"/>
      <c r="C3" s="3"/>
      <c r="D3" s="3"/>
      <c r="E3" s="3"/>
      <c r="F3" s="3"/>
    </row>
    <row r="4" spans="1:6">
      <c r="A4" s="4" t="s">
        <v>55</v>
      </c>
      <c r="B4" s="4"/>
      <c r="C4" s="4"/>
      <c r="D4" s="4"/>
      <c r="E4" s="4"/>
      <c r="F4" s="4"/>
    </row>
    <row r="5" ht="34.8" spans="1:6">
      <c r="A5" s="5" t="s">
        <v>4</v>
      </c>
      <c r="B5" s="5" t="s">
        <v>5</v>
      </c>
      <c r="C5" s="5" t="s">
        <v>6</v>
      </c>
      <c r="D5" s="5" t="s">
        <v>7</v>
      </c>
      <c r="E5" s="5" t="s">
        <v>39</v>
      </c>
      <c r="F5" s="6" t="s">
        <v>9</v>
      </c>
    </row>
    <row r="6" spans="1:6">
      <c r="A6" s="7" t="s">
        <v>13</v>
      </c>
      <c r="B6" s="7"/>
      <c r="C6" s="7"/>
      <c r="D6" s="8"/>
      <c r="E6" s="7"/>
      <c r="F6" s="7" t="s">
        <v>56</v>
      </c>
    </row>
    <row r="7" spans="1:6">
      <c r="A7" s="7" t="s">
        <v>57</v>
      </c>
      <c r="B7" s="9">
        <v>37</v>
      </c>
      <c r="C7" s="7">
        <v>37</v>
      </c>
      <c r="D7" s="8">
        <f>C7/B7</f>
        <v>1</v>
      </c>
      <c r="E7" s="7" t="s">
        <v>40</v>
      </c>
      <c r="F7" s="10"/>
    </row>
    <row r="8" spans="1:6">
      <c r="A8" s="7" t="s">
        <v>23</v>
      </c>
      <c r="B8" s="9"/>
      <c r="C8" s="7"/>
      <c r="D8" s="8"/>
      <c r="E8" s="7"/>
      <c r="F8" s="10" t="s">
        <v>58</v>
      </c>
    </row>
    <row r="9" spans="1:6">
      <c r="A9" s="7" t="s">
        <v>10</v>
      </c>
      <c r="B9" s="9"/>
      <c r="C9" s="7"/>
      <c r="D9" s="8"/>
      <c r="E9" s="7"/>
      <c r="F9" s="10" t="s">
        <v>59</v>
      </c>
    </row>
    <row r="10" spans="1:6">
      <c r="A10" s="7" t="s">
        <v>60</v>
      </c>
      <c r="B10" s="7"/>
      <c r="C10" s="7"/>
      <c r="D10" s="8"/>
      <c r="E10" s="7"/>
      <c r="F10" s="11" t="s">
        <v>61</v>
      </c>
    </row>
    <row r="11" spans="1:6">
      <c r="A11" s="7" t="s">
        <v>18</v>
      </c>
      <c r="B11" s="9"/>
      <c r="C11" s="7"/>
      <c r="D11" s="8"/>
      <c r="E11" s="7"/>
      <c r="F11" s="11" t="s">
        <v>62</v>
      </c>
    </row>
    <row r="12" spans="1:6">
      <c r="A12" s="7" t="s">
        <v>63</v>
      </c>
      <c r="B12" s="9">
        <v>38</v>
      </c>
      <c r="C12" s="7">
        <v>36</v>
      </c>
      <c r="D12" s="8">
        <f>C12/B12</f>
        <v>0.947368421052632</v>
      </c>
      <c r="E12" s="7" t="s">
        <v>40</v>
      </c>
      <c r="F12" s="11" t="s">
        <v>27</v>
      </c>
    </row>
    <row r="13" spans="1:6">
      <c r="A13" s="7" t="s">
        <v>64</v>
      </c>
      <c r="B13" s="9">
        <v>29</v>
      </c>
      <c r="C13" s="7">
        <v>29</v>
      </c>
      <c r="D13" s="8">
        <f>C13/B13</f>
        <v>1</v>
      </c>
      <c r="E13" s="7" t="s">
        <v>40</v>
      </c>
      <c r="F13" s="10"/>
    </row>
    <row r="14" spans="1:6">
      <c r="A14" s="7" t="s">
        <v>17</v>
      </c>
      <c r="B14" s="9">
        <v>42</v>
      </c>
      <c r="C14" s="7">
        <v>42</v>
      </c>
      <c r="D14" s="8">
        <f>C14/B14</f>
        <v>1</v>
      </c>
      <c r="E14" s="7" t="s">
        <v>40</v>
      </c>
      <c r="F14" s="11"/>
    </row>
    <row r="15" spans="1:6">
      <c r="A15" s="7" t="s">
        <v>16</v>
      </c>
      <c r="B15" s="9">
        <v>40</v>
      </c>
      <c r="C15" s="7">
        <v>38</v>
      </c>
      <c r="D15" s="8">
        <f>C15/B15</f>
        <v>0.95</v>
      </c>
      <c r="E15" s="7" t="s">
        <v>40</v>
      </c>
      <c r="F15" s="11" t="s">
        <v>27</v>
      </c>
    </row>
    <row r="16" spans="1:6">
      <c r="A16" s="7" t="s">
        <v>15</v>
      </c>
      <c r="B16" s="7"/>
      <c r="C16" s="7"/>
      <c r="D16" s="8"/>
      <c r="E16" s="12"/>
      <c r="F16" s="10" t="s">
        <v>65</v>
      </c>
    </row>
    <row r="17" spans="1:6">
      <c r="A17" s="7" t="s">
        <v>30</v>
      </c>
      <c r="B17" s="7"/>
      <c r="C17" s="7"/>
      <c r="D17" s="8"/>
      <c r="E17" s="7"/>
      <c r="F17" s="10" t="s">
        <v>66</v>
      </c>
    </row>
    <row r="18" spans="1:6">
      <c r="A18" s="7" t="s">
        <v>14</v>
      </c>
      <c r="B18" s="9">
        <v>30</v>
      </c>
      <c r="C18" s="7">
        <v>30</v>
      </c>
      <c r="D18" s="8">
        <f>C18/B18</f>
        <v>1</v>
      </c>
      <c r="E18" s="7" t="s">
        <v>40</v>
      </c>
      <c r="F18" s="10"/>
    </row>
    <row r="19" spans="1:6">
      <c r="A19" s="7" t="s">
        <v>67</v>
      </c>
      <c r="B19" s="7">
        <v>37</v>
      </c>
      <c r="C19" s="7">
        <v>33</v>
      </c>
      <c r="D19" s="8">
        <f>C19/B19</f>
        <v>0.891891891891892</v>
      </c>
      <c r="E19" s="7" t="s">
        <v>40</v>
      </c>
      <c r="F19" s="11" t="s">
        <v>31</v>
      </c>
    </row>
    <row r="20" spans="1:6">
      <c r="A20" s="7" t="s">
        <v>32</v>
      </c>
      <c r="B20" s="9">
        <v>40</v>
      </c>
      <c r="C20" s="7">
        <v>40</v>
      </c>
      <c r="D20" s="8">
        <f>C20/B20</f>
        <v>1</v>
      </c>
      <c r="E20" s="7" t="s">
        <v>40</v>
      </c>
      <c r="F20" s="11"/>
    </row>
    <row r="21" spans="1:6">
      <c r="A21" s="7" t="s">
        <v>19</v>
      </c>
      <c r="B21" s="9">
        <v>39</v>
      </c>
      <c r="C21" s="7">
        <v>39</v>
      </c>
      <c r="D21" s="8">
        <f>C21/B21</f>
        <v>1</v>
      </c>
      <c r="E21" s="7" t="s">
        <v>40</v>
      </c>
      <c r="F21" s="11"/>
    </row>
    <row r="22" spans="1:6">
      <c r="A22" s="7" t="s">
        <v>12</v>
      </c>
      <c r="B22" s="9"/>
      <c r="C22" s="7"/>
      <c r="D22" s="8"/>
      <c r="E22" s="7"/>
      <c r="F22" s="11" t="s">
        <v>68</v>
      </c>
    </row>
    <row r="23" spans="1:6">
      <c r="A23" s="7" t="s">
        <v>20</v>
      </c>
      <c r="B23" s="9">
        <v>36</v>
      </c>
      <c r="C23" s="7">
        <v>35</v>
      </c>
      <c r="D23" s="8">
        <f>C23/B23</f>
        <v>0.972222222222222</v>
      </c>
      <c r="E23" s="7" t="s">
        <v>40</v>
      </c>
      <c r="F23" s="13" t="s">
        <v>25</v>
      </c>
    </row>
    <row r="24" spans="1:6">
      <c r="A24" s="7" t="s">
        <v>34</v>
      </c>
      <c r="B24" s="9">
        <f>SUM(B6:B23)</f>
        <v>368</v>
      </c>
      <c r="C24" s="9">
        <f>SUM(C6:C23)</f>
        <v>359</v>
      </c>
      <c r="D24" s="8">
        <f>C24/B24</f>
        <v>0.97554347826087</v>
      </c>
      <c r="E24" s="9" t="s">
        <v>69</v>
      </c>
      <c r="F24" s="9" t="s">
        <v>70</v>
      </c>
    </row>
    <row r="25" spans="1:6">
      <c r="A25" s="14"/>
      <c r="B25" s="14"/>
      <c r="C25" s="14"/>
      <c r="D25" s="14"/>
      <c r="E25" s="14"/>
      <c r="F25" s="15" t="s">
        <v>44</v>
      </c>
    </row>
    <row r="26" spans="1:6">
      <c r="A26" s="14"/>
      <c r="B26" s="14"/>
      <c r="C26" s="14"/>
      <c r="D26" s="14"/>
      <c r="E26" s="14"/>
      <c r="F26" s="16">
        <v>45609</v>
      </c>
    </row>
  </sheetData>
  <sortState ref="A6:F23">
    <sortCondition ref="A6"/>
  </sortState>
  <mergeCells count="4">
    <mergeCell ref="A1:F1"/>
    <mergeCell ref="A2:F2"/>
    <mergeCell ref="A3:F3"/>
    <mergeCell ref="A4:F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思存</cp:lastModifiedBy>
  <dcterms:created xsi:type="dcterms:W3CDTF">2023-07-03T08:26:00Z</dcterms:created>
  <dcterms:modified xsi:type="dcterms:W3CDTF">2025-05-27T08:43:14Z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20E778477A2341DB90D39E10D3346112_13</vt:lpwstr>
  </property>
  <property fmtid="{D5CDD505-2E9C-101B-9397-08002B2CF9AE}" pid="3" name="KSOProductBuildVer">
    <vt:lpwstr>2052-12.1.0.21171</vt:lpwstr>
  </property>
</Properties>
</file>