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Sheet1!$A$5:$F$20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<sst xmlns="http://schemas.openxmlformats.org/spreadsheetml/2006/main" count="154" uniqueCount="49">
  <si>
    <t>2025-2026学年第二学期晚自习检查督导</t>
  </si>
  <si>
    <t>通    报</t>
  </si>
  <si>
    <t>（第2号）</t>
  </si>
  <si>
    <t xml:space="preserve">     2026年3月16日-3月19日晚，学生工作处对二级学院（学部）2025级学生晚自习情况进行了抽查,现将各二级学院（学部）学生出勤情况公布如下:</t>
  </si>
  <si>
    <t>二级学院</t>
  </si>
  <si>
    <t>应到人数</t>
  </si>
  <si>
    <t>实到人数</t>
  </si>
  <si>
    <t>出勤率</t>
  </si>
  <si>
    <t>排名</t>
  </si>
  <si>
    <t>备注</t>
  </si>
  <si>
    <t>飞行学院</t>
  </si>
  <si>
    <t>外国语学院</t>
  </si>
  <si>
    <t>艺术学院</t>
  </si>
  <si>
    <t>生物与医药工程学院</t>
  </si>
  <si>
    <t>化工与材料学院</t>
  </si>
  <si>
    <t>2人请假</t>
  </si>
  <si>
    <t>教师教育学院</t>
  </si>
  <si>
    <t>1人请假</t>
  </si>
  <si>
    <t>人文学院</t>
  </si>
  <si>
    <t>乘务学院</t>
  </si>
  <si>
    <t>生态环境学部</t>
  </si>
  <si>
    <t>自动化与电气工程学院</t>
  </si>
  <si>
    <t>信息工程学院</t>
  </si>
  <si>
    <t>3人请假</t>
  </si>
  <si>
    <t>智能建造学院</t>
  </si>
  <si>
    <t>航空工程学院</t>
  </si>
  <si>
    <t>体育学院</t>
  </si>
  <si>
    <t>经济管理学院</t>
  </si>
  <si>
    <t>6人请假</t>
  </si>
  <si>
    <t>合计</t>
  </si>
  <si>
    <t>21人请假</t>
  </si>
  <si>
    <t>学生工作处</t>
  </si>
  <si>
    <t>2026年3月16日晚，学生工作（武装）部（处）对二级学院（学部）2025级学生晚自习情况进行了抽查,现将各二级学院（学部）学生出勤情况公布如下:</t>
  </si>
  <si>
    <t>自习纪律</t>
  </si>
  <si>
    <t>优</t>
  </si>
  <si>
    <t>6优</t>
  </si>
  <si>
    <t>5人请假</t>
  </si>
  <si>
    <t>学生工作（武装）部（处）</t>
  </si>
  <si>
    <t>2026年3月18日晚，学生工作（武装）部（处）对二级学院（学部）2025级学生晚自习情况进行了抽查,现将各二级学院（学部）学生出勤情况公布如下:</t>
  </si>
  <si>
    <t>良</t>
  </si>
  <si>
    <t>机场学院</t>
  </si>
  <si>
    <t>理学院</t>
  </si>
  <si>
    <t>航空宇航与机械学院</t>
  </si>
  <si>
    <t>马克思主义学院</t>
  </si>
  <si>
    <r>
      <rPr>
        <sz val="12"/>
        <color rgb="FF333333"/>
        <rFont val="宋体"/>
        <charset val="134"/>
      </rPr>
      <t>7优2</t>
    </r>
    <r>
      <rPr>
        <b/>
        <sz val="12"/>
        <color rgb="FF333333"/>
        <rFont val="宋体"/>
        <charset val="134"/>
      </rPr>
      <t>良</t>
    </r>
  </si>
  <si>
    <t>8人请假</t>
  </si>
  <si>
    <t>2026年3月19日晚，学生工作（武装）部（处）对二级学院（学部）2025级学生晚自习情况进行了抽查,现将各二级学院（学部）学生出勤情况公布如下:</t>
  </si>
  <si>
    <t>7优</t>
  </si>
  <si>
    <t>11人请假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</si>
</sst>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3">
    <font>
      <sz val="12"/>
      <name val="等线"/>
      <charset val="134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20"/>
      <name val="等线"/>
      <charset val="134"/>
      <scheme val="minor"/>
    </font>
    <font>
      <b/>
      <sz val="36"/>
      <name val="等线"/>
      <charset val="134"/>
      <scheme val="minor"/>
    </font>
    <font>
      <sz val="12"/>
      <name val="等线"/>
      <charset val="134"/>
      <scheme val="minor"/>
    </font>
    <font>
      <sz val="12"/>
      <name val="宋体"/>
      <charset val="134"/>
    </font>
    <font>
      <sz val="12"/>
      <color rgb="FF000000"/>
      <name val="等线"/>
      <charset val="134"/>
      <scheme val="minor"/>
    </font>
    <font>
      <sz val="12"/>
      <color rgb="FF333333"/>
      <name val="等线"/>
      <charset val="134"/>
      <scheme val="minor"/>
    </font>
    <font>
      <b/>
      <sz val="12"/>
      <name val="等线"/>
      <charset val="134"/>
      <scheme val="minor"/>
    </font>
    <font>
      <b/>
      <sz val="20"/>
      <name val="宋体"/>
      <charset val="134"/>
    </font>
    <font>
      <b/>
      <sz val="36"/>
      <name val="宋体"/>
      <charset val="134"/>
    </font>
    <font>
      <b/>
      <sz val="12"/>
      <name val="宋体"/>
      <charset val="134"/>
    </font>
    <font>
      <sz val="12"/>
      <color indexed="63"/>
      <name val="宋体"/>
      <charset val="134"/>
    </font>
    <font>
      <sz val="12"/>
      <color rgb="FF333333"/>
      <name val="宋体"/>
      <charset val="134"/>
    </font>
    <font>
      <b/>
      <sz val="14"/>
      <color theme="1"/>
      <name val="等线"/>
      <charset val="134"/>
      <scheme val="minor"/>
    </font>
    <font>
      <b/>
      <sz val="12"/>
      <color rgb="FF000000"/>
      <name val="等线"/>
      <charset val="134"/>
    </font>
    <font>
      <sz val="12"/>
      <color rgb="FF000000"/>
      <name val="等线"/>
      <charset val="134"/>
    </font>
    <font>
      <b/>
      <sz val="20"/>
      <name val="黑体"/>
      <charset val="134"/>
    </font>
    <font>
      <b/>
      <sz val="36"/>
      <name val="黑体"/>
      <charset val="134"/>
    </font>
    <font>
      <b/>
      <sz val="12"/>
      <color rgb="FF000000"/>
      <name val="宋体"/>
      <charset val="134"/>
    </font>
    <font>
      <b/>
      <sz val="14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10" fontId="2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21" fillId="0" borderId="0" xfId="0" applyFont="1">
      <alignment vertical="center"/>
    </xf>
    <xf numFmtId="0" fontId="17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</border>
    </dxf>
    <dxf>
      <font>
        <b val="1"/>
      </font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8EA9DB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 val="1"/>
        <color rgb="FF000000"/>
      </font>
      <fill>
        <patternFill patternType="solid">
          <fgColor rgb="FFD9E1F2"/>
          <bgColor rgb="FFD9E1F2"/>
        </patternFill>
      </fill>
      <border>
        <left/>
        <right/>
        <top style="thin">
          <color rgb="FF8EA9DB"/>
        </top>
        <bottom style="thin">
          <color rgb="FF8EA9DB"/>
        </bottom>
      </border>
    </dxf>
    <dxf>
      <font>
        <b val="1"/>
        <color rgb="FF000000"/>
      </font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</border>
    </dxf>
  </dxfs>
  <tableStyles count="1" defaultTableStyle="TableStyleMedium2" defaultPivotStyle="PivotStylePreset2_Accent1 1">
    <tableStyle name="PivotStylePreset2_Accent1 1" table="0" count="10" xr9:uid="{6DAB65E6-0E78-47C1-B66D-FD6CFBB9DD54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A3" workbookViewId="0">
      <selection activeCell="L19" sqref="L19"/>
    </sheetView>
  </sheetViews>
  <sheetFormatPr defaultColWidth="10" defaultRowHeight="20" customHeight="1" outlineLevelCol="6"/>
  <cols>
    <col min="1" max="1" width="21" style="36" customWidth="1"/>
    <col min="2" max="3" width="12.6583333333333" style="37" customWidth="1"/>
    <col min="4" max="4" width="10.4583333333333" style="37" customWidth="1"/>
    <col min="5" max="5" width="7.33333333333333" style="37" customWidth="1"/>
    <col min="6" max="6" width="35" style="37" customWidth="1"/>
    <col min="7" max="7" width="10.8333333333333"/>
    <col min="8" max="16384" width="10.8333333333333" style="37"/>
  </cols>
  <sheetData>
    <row r="1" ht="39" customHeight="1" spans="1:7">
      <c r="A1" s="38" t="s">
        <v>0</v>
      </c>
      <c r="B1" s="38"/>
      <c r="C1" s="38"/>
      <c r="D1" s="38"/>
      <c r="E1" s="38"/>
      <c r="F1" s="38"/>
    </row>
    <row r="2" ht="41" customHeight="1" spans="1:7">
      <c r="A2" s="39" t="s">
        <v>1</v>
      </c>
      <c r="B2" s="39"/>
      <c r="C2" s="39"/>
      <c r="D2" s="39"/>
      <c r="E2" s="39"/>
      <c r="F2" s="39"/>
    </row>
    <row r="3" ht="18" customHeight="1" spans="1:7">
      <c r="A3" s="40" t="s">
        <v>2</v>
      </c>
      <c r="B3" s="40"/>
      <c r="C3" s="40"/>
      <c r="D3" s="40"/>
      <c r="E3" s="40"/>
      <c r="F3" s="40"/>
    </row>
    <row r="4" ht="38" customHeight="1" spans="1:7">
      <c r="A4" s="41" t="s">
        <v>3</v>
      </c>
      <c r="B4" s="41"/>
      <c r="C4" s="41"/>
      <c r="D4" s="41"/>
      <c r="E4" s="41"/>
      <c r="F4" s="41"/>
    </row>
    <row r="5" s="36" customFormat="1" ht="25" customHeight="1" spans="1:7">
      <c r="A5" s="42" t="s">
        <v>4</v>
      </c>
      <c r="B5" s="42" t="s">
        <v>5</v>
      </c>
      <c r="C5" s="42" t="s">
        <v>6</v>
      </c>
      <c r="D5" s="43" t="s">
        <v>7</v>
      </c>
      <c r="E5" s="43" t="s">
        <v>8</v>
      </c>
      <c r="F5" s="42" t="s">
        <v>9</v>
      </c>
      <c r="G5"/>
    </row>
    <row r="6" ht="25" customHeight="1" spans="1:7">
      <c r="A6" s="21" t="s">
        <v>10</v>
      </c>
      <c r="B6" s="21">
        <v>19</v>
      </c>
      <c r="C6" s="21">
        <v>19</v>
      </c>
      <c r="D6" s="24">
        <f t="shared" ref="D6:D21" si="0">C6/B6</f>
        <v>1</v>
      </c>
      <c r="E6" s="21">
        <v>1</v>
      </c>
      <c r="F6" s="21"/>
    </row>
    <row r="7" ht="25" customHeight="1" spans="1:7">
      <c r="A7" s="21" t="s">
        <v>11</v>
      </c>
      <c r="B7" s="21">
        <v>27</v>
      </c>
      <c r="C7" s="21">
        <v>27</v>
      </c>
      <c r="D7" s="24">
        <f t="shared" si="0"/>
        <v>1</v>
      </c>
      <c r="E7" s="21">
        <v>1</v>
      </c>
      <c r="F7" s="21"/>
    </row>
    <row r="8" ht="25" customHeight="1" spans="1:7">
      <c r="A8" s="44" t="s">
        <v>12</v>
      </c>
      <c r="B8" s="21">
        <v>35</v>
      </c>
      <c r="C8" s="21">
        <v>35</v>
      </c>
      <c r="D8" s="24">
        <f t="shared" si="0"/>
        <v>1</v>
      </c>
      <c r="E8" s="21">
        <v>1</v>
      </c>
      <c r="F8" s="21"/>
    </row>
    <row r="9" ht="25" customHeight="1" spans="1:7">
      <c r="A9" s="21" t="s">
        <v>13</v>
      </c>
      <c r="B9" s="21">
        <v>29</v>
      </c>
      <c r="C9" s="21">
        <v>29</v>
      </c>
      <c r="D9" s="24">
        <f t="shared" si="0"/>
        <v>1</v>
      </c>
      <c r="E9" s="21">
        <v>1</v>
      </c>
      <c r="F9" s="21"/>
    </row>
    <row r="10" ht="25" customHeight="1" spans="1:7">
      <c r="A10" s="21" t="s">
        <v>14</v>
      </c>
      <c r="B10" s="21">
        <v>120</v>
      </c>
      <c r="C10" s="21">
        <v>118</v>
      </c>
      <c r="D10" s="24">
        <f t="shared" si="0"/>
        <v>0.983333333333333</v>
      </c>
      <c r="E10" s="21">
        <v>2</v>
      </c>
      <c r="F10" s="21" t="s">
        <v>15</v>
      </c>
    </row>
    <row r="11" ht="25" customHeight="1" spans="1:7">
      <c r="A11" s="21" t="s">
        <v>16</v>
      </c>
      <c r="B11" s="21">
        <v>59</v>
      </c>
      <c r="C11" s="21">
        <v>58</v>
      </c>
      <c r="D11" s="24">
        <f t="shared" si="0"/>
        <v>0.983050847457627</v>
      </c>
      <c r="E11" s="21">
        <v>3</v>
      </c>
      <c r="F11" s="21" t="s">
        <v>17</v>
      </c>
    </row>
    <row r="12" ht="25" customHeight="1" spans="1:7">
      <c r="A12" s="44" t="s">
        <v>18</v>
      </c>
      <c r="B12" s="21">
        <v>40</v>
      </c>
      <c r="C12" s="21">
        <v>39</v>
      </c>
      <c r="D12" s="24">
        <f t="shared" si="0"/>
        <v>0.975</v>
      </c>
      <c r="E12" s="21">
        <v>4</v>
      </c>
      <c r="F12" s="21" t="s">
        <v>17</v>
      </c>
    </row>
    <row r="13" ht="25" customHeight="1" spans="1:7">
      <c r="A13" s="21" t="s">
        <v>19</v>
      </c>
      <c r="B13" s="21">
        <v>37</v>
      </c>
      <c r="C13" s="21">
        <v>36</v>
      </c>
      <c r="D13" s="24">
        <f t="shared" si="0"/>
        <v>0.972972972972973</v>
      </c>
      <c r="E13" s="21">
        <v>5</v>
      </c>
      <c r="F13" s="21" t="s">
        <v>17</v>
      </c>
    </row>
    <row r="14" ht="25" customHeight="1" spans="1:7">
      <c r="A14" s="45" t="s">
        <v>20</v>
      </c>
      <c r="B14" s="21">
        <v>37</v>
      </c>
      <c r="C14" s="21">
        <v>36</v>
      </c>
      <c r="D14" s="24">
        <f t="shared" si="0"/>
        <v>0.972972972972973</v>
      </c>
      <c r="E14" s="21">
        <v>5</v>
      </c>
      <c r="F14" s="21" t="s">
        <v>17</v>
      </c>
    </row>
    <row r="15" ht="25" customHeight="1" spans="1:7">
      <c r="A15" s="46" t="s">
        <v>21</v>
      </c>
      <c r="B15" s="21">
        <v>37</v>
      </c>
      <c r="C15" s="21">
        <v>36</v>
      </c>
      <c r="D15" s="24">
        <f t="shared" si="0"/>
        <v>0.972972972972973</v>
      </c>
      <c r="E15" s="21">
        <v>5</v>
      </c>
      <c r="F15" s="21" t="s">
        <v>17</v>
      </c>
    </row>
    <row r="16" ht="25" customHeight="1" spans="1:7">
      <c r="A16" s="47" t="s">
        <v>22</v>
      </c>
      <c r="B16" s="21">
        <v>89</v>
      </c>
      <c r="C16" s="21">
        <v>86</v>
      </c>
      <c r="D16" s="24">
        <f t="shared" si="0"/>
        <v>0.966292134831461</v>
      </c>
      <c r="E16" s="21">
        <v>6</v>
      </c>
      <c r="F16" s="21" t="s">
        <v>23</v>
      </c>
    </row>
    <row r="17" ht="25" customHeight="1" spans="1:6">
      <c r="A17" s="47" t="s">
        <v>24</v>
      </c>
      <c r="B17" s="21">
        <v>28</v>
      </c>
      <c r="C17" s="21">
        <v>27</v>
      </c>
      <c r="D17" s="24">
        <f t="shared" si="0"/>
        <v>0.964285714285714</v>
      </c>
      <c r="E17" s="21">
        <v>7</v>
      </c>
      <c r="F17" s="21" t="s">
        <v>17</v>
      </c>
    </row>
    <row r="18" ht="25" customHeight="1" spans="1:6">
      <c r="A18" s="48" t="s">
        <v>25</v>
      </c>
      <c r="B18" s="21">
        <v>36</v>
      </c>
      <c r="C18" s="21">
        <v>34</v>
      </c>
      <c r="D18" s="24">
        <f t="shared" si="0"/>
        <v>0.944444444444444</v>
      </c>
      <c r="E18" s="21">
        <v>8</v>
      </c>
      <c r="F18" s="21" t="s">
        <v>15</v>
      </c>
    </row>
    <row r="19" ht="25" customHeight="1" spans="1:6">
      <c r="A19" s="49" t="s">
        <v>26</v>
      </c>
      <c r="B19" s="21">
        <v>30</v>
      </c>
      <c r="C19" s="21">
        <v>28</v>
      </c>
      <c r="D19" s="24">
        <f t="shared" si="0"/>
        <v>0.933333333333333</v>
      </c>
      <c r="E19" s="21">
        <v>9</v>
      </c>
      <c r="F19" s="21" t="s">
        <v>15</v>
      </c>
    </row>
    <row r="20" ht="25" customHeight="1" spans="1:6">
      <c r="A20" s="46" t="s">
        <v>27</v>
      </c>
      <c r="B20" s="21">
        <v>68</v>
      </c>
      <c r="C20" s="21">
        <v>62</v>
      </c>
      <c r="D20" s="24">
        <f t="shared" si="0"/>
        <v>0.911764705882353</v>
      </c>
      <c r="E20" s="21">
        <v>10</v>
      </c>
      <c r="F20" s="21" t="s">
        <v>28</v>
      </c>
    </row>
    <row r="21" ht="25" customHeight="1" spans="1:6">
      <c r="A21" s="21" t="s">
        <v>29</v>
      </c>
      <c r="B21" s="21">
        <f>SUM(B6:B20)</f>
        <v>691</v>
      </c>
      <c r="C21" s="21">
        <f>SUM(C6:C20)</f>
        <v>670</v>
      </c>
      <c r="D21" s="24">
        <f t="shared" si="0"/>
        <v>0.969609261939218</v>
      </c>
      <c r="E21" s="21"/>
      <c r="F21" s="21" t="s">
        <v>30</v>
      </c>
    </row>
    <row r="22" customHeight="1" spans="1:6">
      <c r="A22" s="50"/>
      <c r="E22" s="51"/>
      <c r="F22" s="52" t="s">
        <v>31</v>
      </c>
    </row>
    <row r="23" customHeight="1" spans="1:6">
      <c r="A23" s="50"/>
      <c r="E23" s="51"/>
      <c r="F23" s="53">
        <v>46100</v>
      </c>
    </row>
    <row r="24" customHeight="1" spans="1:6">
      <c r="A24" s="54"/>
      <c r="B24"/>
      <c r="C24"/>
      <c r="D24"/>
      <c r="E24" s="55"/>
      <c r="F24"/>
    </row>
  </sheetData>
  <sortState ref="A6:F20">
    <sortCondition ref="D6:D20" descending="1"/>
  </sortState>
  <mergeCells count="4">
    <mergeCell ref="A1:F1"/>
    <mergeCell ref="A2:F2"/>
    <mergeCell ref="A3:F3"/>
    <mergeCell ref="A4:F4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G9" sqref="G9"/>
    </sheetView>
  </sheetViews>
  <sheetFormatPr defaultColWidth="8" defaultRowHeight="20" customHeight="1" outlineLevelCol="7"/>
  <cols>
    <col min="1" max="1" width="21" style="2" customWidth="1"/>
    <col min="2" max="4" width="12.6583333333333" style="1" customWidth="1"/>
    <col min="5" max="5" width="16.2416666666667" style="1" customWidth="1"/>
    <col min="6" max="6" width="7.33333333333333" style="1" customWidth="1"/>
    <col min="7" max="7" width="35" style="1" customWidth="1"/>
    <col min="8" max="8" width="15.4583333333333" style="3"/>
    <col min="9" max="9" width="10.8333333333333" style="1"/>
    <col min="10" max="10" width="15.4583333333333" style="1"/>
    <col min="11" max="11" width="12.6166666666667" style="1"/>
    <col min="12" max="16384" width="10.8333333333333" style="1"/>
  </cols>
  <sheetData>
    <row r="1" s="1" customFormat="1" ht="39" customHeight="1" spans="1:8">
      <c r="A1" s="4" t="s">
        <v>0</v>
      </c>
      <c r="B1" s="4"/>
      <c r="C1" s="4"/>
      <c r="D1" s="4"/>
      <c r="E1" s="4"/>
      <c r="F1" s="4"/>
      <c r="G1" s="4"/>
      <c r="H1" s="3"/>
    </row>
    <row r="2" s="1" customFormat="1" ht="41" customHeight="1" spans="1:8">
      <c r="A2" s="5" t="s">
        <v>1</v>
      </c>
      <c r="B2" s="5"/>
      <c r="C2" s="5"/>
      <c r="D2" s="5"/>
      <c r="E2" s="5"/>
      <c r="F2" s="5"/>
      <c r="G2" s="5"/>
      <c r="H2" s="3"/>
    </row>
    <row r="3" s="1" customFormat="1" ht="18" customHeight="1" spans="1:8">
      <c r="A3" s="6" t="s">
        <v>2</v>
      </c>
      <c r="B3" s="6"/>
      <c r="C3" s="6"/>
      <c r="D3" s="6"/>
      <c r="E3" s="6"/>
      <c r="F3" s="6"/>
      <c r="G3" s="6"/>
      <c r="H3" s="3"/>
    </row>
    <row r="4" s="1" customFormat="1" ht="38" customHeight="1" spans="1:8">
      <c r="A4" s="7" t="s">
        <v>32</v>
      </c>
      <c r="B4" s="7"/>
      <c r="C4" s="7"/>
      <c r="D4" s="7"/>
      <c r="E4" s="7"/>
      <c r="F4" s="7"/>
      <c r="G4" s="7"/>
      <c r="H4" s="3"/>
    </row>
    <row r="5" s="2" customFormat="1" ht="25" customHeight="1" spans="1:8">
      <c r="A5" s="8" t="s">
        <v>4</v>
      </c>
      <c r="B5" s="8" t="s">
        <v>5</v>
      </c>
      <c r="C5" s="8" t="s">
        <v>6</v>
      </c>
      <c r="D5" s="8" t="s">
        <v>33</v>
      </c>
      <c r="E5" s="9" t="s">
        <v>7</v>
      </c>
      <c r="F5" s="9" t="s">
        <v>8</v>
      </c>
      <c r="G5" s="8" t="s">
        <v>9</v>
      </c>
      <c r="H5" s="3"/>
    </row>
    <row r="6" s="2" customFormat="1" ht="25" customHeight="1" spans="1:8">
      <c r="A6" s="8" t="s">
        <v>16</v>
      </c>
      <c r="B6" s="10">
        <v>29</v>
      </c>
      <c r="C6" s="10">
        <v>29</v>
      </c>
      <c r="D6" s="11" t="s">
        <v>34</v>
      </c>
      <c r="E6" s="12">
        <f t="shared" ref="E6:E11" si="0">C6/B6</f>
        <v>1</v>
      </c>
      <c r="F6" s="13">
        <v>1</v>
      </c>
      <c r="G6" s="8"/>
      <c r="H6" s="3"/>
    </row>
    <row r="7" s="2" customFormat="1" ht="25" customHeight="1" spans="1:8">
      <c r="A7" s="8" t="s">
        <v>13</v>
      </c>
      <c r="B7" s="10">
        <v>29</v>
      </c>
      <c r="C7" s="10">
        <v>29</v>
      </c>
      <c r="D7" s="11" t="s">
        <v>34</v>
      </c>
      <c r="E7" s="12">
        <f t="shared" si="0"/>
        <v>1</v>
      </c>
      <c r="F7" s="13">
        <v>1</v>
      </c>
      <c r="G7" s="8"/>
      <c r="H7" s="3"/>
    </row>
    <row r="8" s="2" customFormat="1" ht="25" customHeight="1" spans="1:8">
      <c r="A8" s="8" t="s">
        <v>14</v>
      </c>
      <c r="B8" s="10">
        <v>37</v>
      </c>
      <c r="C8" s="35">
        <v>37</v>
      </c>
      <c r="D8" s="11" t="s">
        <v>34</v>
      </c>
      <c r="E8" s="12">
        <f t="shared" si="0"/>
        <v>1</v>
      </c>
      <c r="F8" s="13">
        <v>1</v>
      </c>
      <c r="G8" s="8"/>
      <c r="H8" s="3"/>
    </row>
    <row r="9" s="2" customFormat="1" ht="25" customHeight="1" spans="1:8">
      <c r="A9" s="8" t="s">
        <v>14</v>
      </c>
      <c r="B9" s="10">
        <v>39</v>
      </c>
      <c r="C9" s="10">
        <v>38</v>
      </c>
      <c r="D9" s="11" t="s">
        <v>34</v>
      </c>
      <c r="E9" s="12">
        <f t="shared" si="0"/>
        <v>0.974358974358974</v>
      </c>
      <c r="F9" s="13">
        <v>2</v>
      </c>
      <c r="G9" s="14" t="s">
        <v>17</v>
      </c>
      <c r="H9" s="3"/>
    </row>
    <row r="10" s="2" customFormat="1" ht="25" customHeight="1" spans="1:8">
      <c r="A10" s="8" t="s">
        <v>16</v>
      </c>
      <c r="B10" s="10">
        <v>30</v>
      </c>
      <c r="C10" s="10">
        <v>29</v>
      </c>
      <c r="D10" s="11" t="s">
        <v>34</v>
      </c>
      <c r="E10" s="12">
        <f t="shared" si="0"/>
        <v>0.966666666666667</v>
      </c>
      <c r="F10" s="13">
        <v>3</v>
      </c>
      <c r="G10" s="14" t="s">
        <v>17</v>
      </c>
      <c r="H10" s="3"/>
    </row>
    <row r="11" s="2" customFormat="1" ht="25" customHeight="1" spans="1:8">
      <c r="A11" s="8" t="s">
        <v>27</v>
      </c>
      <c r="B11" s="10">
        <v>39</v>
      </c>
      <c r="C11" s="10">
        <v>36</v>
      </c>
      <c r="D11" s="11" t="s">
        <v>34</v>
      </c>
      <c r="E11" s="12">
        <f t="shared" si="0"/>
        <v>0.923076923076923</v>
      </c>
      <c r="F11" s="13">
        <v>4</v>
      </c>
      <c r="G11" s="14" t="s">
        <v>23</v>
      </c>
      <c r="H11" s="3"/>
    </row>
    <row r="12" s="1" customFormat="1" ht="40" customHeight="1" spans="1:8">
      <c r="A12" s="15" t="s">
        <v>29</v>
      </c>
      <c r="B12" s="10">
        <f>SUM(B11+B10+B8+B9+B7+B6)</f>
        <v>203</v>
      </c>
      <c r="C12" s="10">
        <f>SUM(C11+C10+C9+C8+C7+C6)</f>
        <v>198</v>
      </c>
      <c r="D12" s="16" t="s">
        <v>35</v>
      </c>
      <c r="E12" s="12">
        <f>AVERAGE(E6:E11)</f>
        <v>0.977350427350427</v>
      </c>
      <c r="F12" s="17"/>
      <c r="G12" s="16" t="s">
        <v>36</v>
      </c>
      <c r="H12" s="3"/>
    </row>
    <row r="13" s="1" customFormat="1" customHeight="1" spans="1:8">
      <c r="A13" s="2"/>
      <c r="B13" s="1"/>
      <c r="C13" s="1"/>
      <c r="D13" s="1"/>
      <c r="E13" s="1"/>
      <c r="F13" s="1"/>
      <c r="G13" s="1"/>
      <c r="H13" s="3"/>
    </row>
    <row r="14" s="1" customFormat="1" customHeight="1" spans="1:8">
      <c r="A14" s="2"/>
      <c r="B14" s="1"/>
      <c r="C14" s="1"/>
      <c r="D14" s="1"/>
      <c r="E14" s="1"/>
      <c r="F14" s="1"/>
      <c r="G14" s="1" t="s">
        <v>37</v>
      </c>
      <c r="H14" s="3"/>
    </row>
    <row r="15" s="1" customFormat="1" customHeight="1" spans="1:8">
      <c r="A15" s="2"/>
      <c r="B15" s="1"/>
      <c r="C15" s="1"/>
      <c r="D15" s="1"/>
      <c r="E15" s="1"/>
      <c r="F15" s="1"/>
      <c r="G15" s="18">
        <v>46097</v>
      </c>
    </row>
    <row r="16" s="1" customFormat="1" customHeight="1" spans="1:8">
      <c r="A16" s="2"/>
    </row>
  </sheetData>
  <mergeCells count="4">
    <mergeCell ref="A1:G1"/>
    <mergeCell ref="A2:G2"/>
    <mergeCell ref="A3:G3"/>
    <mergeCell ref="A4:G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2" workbookViewId="0">
      <selection activeCell="A22" sqref="A22"/>
    </sheetView>
  </sheetViews>
  <sheetFormatPr defaultColWidth="8" defaultRowHeight="20" customHeight="1" outlineLevelCol="7"/>
  <cols>
    <col min="1" max="1" width="21" style="2" customWidth="1"/>
    <col min="2" max="4" width="12.6583333333333" style="1" customWidth="1"/>
    <col min="5" max="5" width="10.4583333333333" style="1" customWidth="1"/>
    <col min="6" max="6" width="7.33333333333333" style="1" customWidth="1"/>
    <col min="7" max="7" width="44.475" style="1" customWidth="1"/>
    <col min="8" max="8" width="10.8333333333333" style="3"/>
    <col min="9" max="16384" width="10.8333333333333" style="1"/>
  </cols>
  <sheetData>
    <row r="1" s="1" customFormat="1" ht="39" customHeight="1" spans="1:8">
      <c r="A1" s="19" t="s">
        <v>0</v>
      </c>
      <c r="B1" s="19"/>
      <c r="C1" s="19"/>
      <c r="D1" s="19"/>
      <c r="E1" s="19"/>
      <c r="F1" s="19"/>
      <c r="G1" s="19"/>
      <c r="H1" s="3"/>
    </row>
    <row r="2" s="1" customFormat="1" ht="41" customHeight="1" spans="1:8">
      <c r="A2" s="20" t="s">
        <v>1</v>
      </c>
      <c r="B2" s="20"/>
      <c r="C2" s="20"/>
      <c r="D2" s="20"/>
      <c r="E2" s="20"/>
      <c r="F2" s="20"/>
      <c r="G2" s="20"/>
      <c r="H2" s="3"/>
    </row>
    <row r="3" s="1" customFormat="1" ht="18" customHeight="1" spans="1:8">
      <c r="A3" s="21" t="s">
        <v>2</v>
      </c>
      <c r="B3" s="21"/>
      <c r="C3" s="21"/>
      <c r="D3" s="21"/>
      <c r="E3" s="21"/>
      <c r="F3" s="21"/>
      <c r="G3" s="21"/>
      <c r="H3" s="3"/>
    </row>
    <row r="4" s="1" customFormat="1" ht="38" customHeight="1" spans="1:8">
      <c r="A4" s="22" t="s">
        <v>38</v>
      </c>
      <c r="B4" s="22"/>
      <c r="C4" s="22"/>
      <c r="D4" s="22"/>
      <c r="E4" s="22"/>
      <c r="F4" s="22"/>
      <c r="G4" s="22"/>
      <c r="H4" s="3"/>
    </row>
    <row r="5" s="2" customFormat="1" ht="25" customHeight="1" spans="1:8">
      <c r="A5" s="8" t="s">
        <v>4</v>
      </c>
      <c r="B5" s="8" t="s">
        <v>5</v>
      </c>
      <c r="C5" s="8" t="s">
        <v>6</v>
      </c>
      <c r="D5" s="8" t="s">
        <v>33</v>
      </c>
      <c r="E5" s="9" t="s">
        <v>7</v>
      </c>
      <c r="F5" s="9" t="s">
        <v>8</v>
      </c>
      <c r="G5" s="8" t="s">
        <v>9</v>
      </c>
      <c r="H5" s="3"/>
    </row>
    <row r="6" s="1" customFormat="1" ht="24" customHeight="1" spans="1:8">
      <c r="A6" s="23" t="s">
        <v>10</v>
      </c>
      <c r="B6" s="21">
        <v>19</v>
      </c>
      <c r="C6" s="21">
        <v>19</v>
      </c>
      <c r="D6" s="21" t="s">
        <v>34</v>
      </c>
      <c r="E6" s="24">
        <f t="shared" ref="E6:E25" si="0">C6/B6</f>
        <v>1</v>
      </c>
      <c r="F6" s="13">
        <v>1</v>
      </c>
      <c r="G6" s="21"/>
      <c r="H6" s="3"/>
    </row>
    <row r="7" s="1" customFormat="1" ht="25" hidden="1" customHeight="1" spans="1:8">
      <c r="A7" s="25" t="s">
        <v>20</v>
      </c>
      <c r="B7" s="21"/>
      <c r="C7" s="21"/>
      <c r="D7" s="21"/>
      <c r="E7" s="24" t="e">
        <f t="shared" si="0"/>
        <v>#DIV/0!</v>
      </c>
      <c r="F7" s="13"/>
      <c r="G7" s="11"/>
      <c r="H7" s="3"/>
    </row>
    <row r="8" s="1" customFormat="1" ht="24" hidden="1" customHeight="1" spans="1:8">
      <c r="A8" s="25" t="s">
        <v>13</v>
      </c>
      <c r="B8" s="26"/>
      <c r="C8" s="26"/>
      <c r="D8" s="26"/>
      <c r="E8" s="24" t="e">
        <f t="shared" si="0"/>
        <v>#DIV/0!</v>
      </c>
      <c r="F8" s="13"/>
      <c r="G8" s="11"/>
      <c r="H8" s="3"/>
    </row>
    <row r="9" s="1" customFormat="1" ht="26" customHeight="1" spans="1:8">
      <c r="A9" s="25" t="s">
        <v>11</v>
      </c>
      <c r="B9" s="26">
        <v>27</v>
      </c>
      <c r="C9" s="26">
        <v>27</v>
      </c>
      <c r="D9" s="26" t="s">
        <v>34</v>
      </c>
      <c r="E9" s="24">
        <f t="shared" si="0"/>
        <v>1</v>
      </c>
      <c r="F9" s="13">
        <v>1</v>
      </c>
      <c r="G9" s="11"/>
      <c r="H9" s="3"/>
    </row>
    <row r="10" s="1" customFormat="1" ht="24" customHeight="1" spans="1:8">
      <c r="A10" s="25" t="s">
        <v>12</v>
      </c>
      <c r="B10" s="21">
        <v>35</v>
      </c>
      <c r="C10" s="21">
        <v>35</v>
      </c>
      <c r="D10" s="21" t="s">
        <v>34</v>
      </c>
      <c r="E10" s="24">
        <f t="shared" si="0"/>
        <v>1</v>
      </c>
      <c r="F10" s="13">
        <v>1</v>
      </c>
      <c r="G10" s="21"/>
      <c r="H10" s="3"/>
    </row>
    <row r="11" s="1" customFormat="1" ht="25" customHeight="1" spans="1:8">
      <c r="A11" s="25" t="s">
        <v>18</v>
      </c>
      <c r="B11" s="21">
        <v>40</v>
      </c>
      <c r="C11" s="21">
        <v>39</v>
      </c>
      <c r="D11" s="21" t="s">
        <v>34</v>
      </c>
      <c r="E11" s="24">
        <f t="shared" si="0"/>
        <v>0.975</v>
      </c>
      <c r="F11" s="13">
        <v>2</v>
      </c>
      <c r="G11" s="11" t="s">
        <v>17</v>
      </c>
      <c r="H11" s="3"/>
    </row>
    <row r="12" s="1" customFormat="1" ht="29" hidden="1" customHeight="1" spans="1:8">
      <c r="A12" s="25" t="s">
        <v>14</v>
      </c>
      <c r="B12" s="26"/>
      <c r="C12" s="26"/>
      <c r="D12" s="26"/>
      <c r="E12" s="24" t="e">
        <f t="shared" si="0"/>
        <v>#DIV/0!</v>
      </c>
      <c r="F12" s="13"/>
      <c r="G12" s="27"/>
      <c r="H12" s="3"/>
    </row>
    <row r="13" s="1" customFormat="1" ht="25" hidden="1" customHeight="1" spans="1:8">
      <c r="A13" s="25" t="s">
        <v>25</v>
      </c>
      <c r="B13" s="21"/>
      <c r="C13" s="21"/>
      <c r="D13" s="21"/>
      <c r="E13" s="24" t="e">
        <f t="shared" si="0"/>
        <v>#DIV/0!</v>
      </c>
      <c r="F13" s="13"/>
      <c r="G13" s="21"/>
      <c r="H13" s="3"/>
    </row>
    <row r="14" s="1" customFormat="1" ht="25" customHeight="1" spans="1:8">
      <c r="A14" s="25" t="s">
        <v>19</v>
      </c>
      <c r="B14" s="21">
        <v>37</v>
      </c>
      <c r="C14" s="21">
        <v>36</v>
      </c>
      <c r="D14" s="25" t="s">
        <v>39</v>
      </c>
      <c r="E14" s="24">
        <f t="shared" si="0"/>
        <v>0.972972972972973</v>
      </c>
      <c r="F14" s="13">
        <v>3</v>
      </c>
      <c r="G14" s="21" t="s">
        <v>17</v>
      </c>
      <c r="H14" s="3"/>
    </row>
    <row r="15" s="1" customFormat="1" ht="25" hidden="1" customHeight="1" spans="1:8">
      <c r="A15" s="25" t="s">
        <v>40</v>
      </c>
      <c r="B15" s="21"/>
      <c r="C15" s="21"/>
      <c r="D15" s="21"/>
      <c r="E15" s="24" t="e">
        <f t="shared" si="0"/>
        <v>#DIV/0!</v>
      </c>
      <c r="F15" s="13"/>
      <c r="G15" s="21"/>
      <c r="H15" s="3"/>
    </row>
    <row r="16" s="1" customFormat="1" ht="25" customHeight="1" spans="1:8">
      <c r="A16" s="23" t="s">
        <v>41</v>
      </c>
      <c r="B16" s="21">
        <v>29</v>
      </c>
      <c r="C16" s="21">
        <v>28</v>
      </c>
      <c r="D16" s="21" t="s">
        <v>34</v>
      </c>
      <c r="E16" s="24">
        <f t="shared" si="0"/>
        <v>0.96551724137931</v>
      </c>
      <c r="F16" s="13">
        <v>4</v>
      </c>
      <c r="G16" s="11" t="s">
        <v>17</v>
      </c>
      <c r="H16" s="3"/>
    </row>
    <row r="17" s="1" customFormat="1" ht="25" customHeight="1" spans="1:8">
      <c r="A17" s="23" t="s">
        <v>24</v>
      </c>
      <c r="B17" s="26">
        <v>28</v>
      </c>
      <c r="C17" s="26">
        <v>27</v>
      </c>
      <c r="D17" s="26" t="s">
        <v>34</v>
      </c>
      <c r="E17" s="24">
        <f t="shared" si="0"/>
        <v>0.964285714285714</v>
      </c>
      <c r="F17" s="13">
        <v>5</v>
      </c>
      <c r="G17" s="28" t="s">
        <v>17</v>
      </c>
      <c r="H17" s="3"/>
    </row>
    <row r="18" s="1" customFormat="1" ht="25" hidden="1" customHeight="1" spans="1:8">
      <c r="A18" s="25" t="s">
        <v>42</v>
      </c>
      <c r="B18" s="26"/>
      <c r="C18" s="26"/>
      <c r="D18" s="26"/>
      <c r="E18" s="24" t="e">
        <f t="shared" si="0"/>
        <v>#DIV/0!</v>
      </c>
      <c r="F18" s="13"/>
      <c r="G18" s="28"/>
      <c r="H18" s="3"/>
    </row>
    <row r="19" s="1" customFormat="1" ht="24" hidden="1" customHeight="1" spans="1:8">
      <c r="A19" s="25" t="s">
        <v>26</v>
      </c>
      <c r="B19" s="21"/>
      <c r="C19" s="21"/>
      <c r="D19" s="21"/>
      <c r="E19" s="24" t="e">
        <f t="shared" si="0"/>
        <v>#DIV/0!</v>
      </c>
      <c r="F19" s="13"/>
      <c r="G19" s="21"/>
      <c r="H19" s="3"/>
    </row>
    <row r="20" s="1" customFormat="1" ht="21" hidden="1" customHeight="1" spans="1:8">
      <c r="A20" s="25" t="s">
        <v>16</v>
      </c>
      <c r="B20" s="21"/>
      <c r="C20" s="21"/>
      <c r="D20" s="21"/>
      <c r="E20" s="24" t="e">
        <f t="shared" si="0"/>
        <v>#DIV/0!</v>
      </c>
      <c r="F20" s="13"/>
      <c r="G20" s="21"/>
      <c r="H20" s="3"/>
    </row>
    <row r="21" s="1" customFormat="1" ht="22" customHeight="1" spans="1:8">
      <c r="A21" s="25" t="s">
        <v>22</v>
      </c>
      <c r="B21" s="21">
        <v>44</v>
      </c>
      <c r="C21" s="21">
        <v>42</v>
      </c>
      <c r="D21" s="21" t="s">
        <v>34</v>
      </c>
      <c r="E21" s="24">
        <f t="shared" si="0"/>
        <v>0.954545454545455</v>
      </c>
      <c r="F21" s="13">
        <v>6</v>
      </c>
      <c r="G21" s="21" t="s">
        <v>15</v>
      </c>
      <c r="H21" s="3"/>
    </row>
    <row r="22" s="1" customFormat="1" ht="26" customHeight="1" spans="1:8">
      <c r="A22" s="25" t="s">
        <v>43</v>
      </c>
      <c r="B22" s="21">
        <v>35</v>
      </c>
      <c r="C22" s="21">
        <v>33</v>
      </c>
      <c r="D22" s="25" t="s">
        <v>39</v>
      </c>
      <c r="E22" s="24">
        <f t="shared" si="0"/>
        <v>0.942857142857143</v>
      </c>
      <c r="F22" s="13">
        <v>7</v>
      </c>
      <c r="G22" s="11" t="s">
        <v>15</v>
      </c>
      <c r="H22" s="3"/>
    </row>
    <row r="23" s="1" customFormat="1" ht="26" hidden="1" customHeight="1" spans="1:8">
      <c r="A23" s="25" t="s">
        <v>21</v>
      </c>
      <c r="B23" s="21"/>
      <c r="C23" s="21"/>
      <c r="D23" s="21"/>
      <c r="E23" s="24" t="e">
        <f t="shared" si="0"/>
        <v>#DIV/0!</v>
      </c>
      <c r="F23" s="13"/>
      <c r="G23" s="11"/>
      <c r="H23" s="3"/>
    </row>
    <row r="24" s="1" customFormat="1" ht="26" hidden="1" customHeight="1" spans="1:8">
      <c r="A24" s="25" t="s">
        <v>27</v>
      </c>
      <c r="B24" s="21"/>
      <c r="C24" s="21"/>
      <c r="D24" s="21"/>
      <c r="E24" s="24" t="e">
        <f t="shared" si="0"/>
        <v>#DIV/0!</v>
      </c>
      <c r="F24" s="13"/>
      <c r="G24" s="11"/>
      <c r="H24" s="3"/>
    </row>
    <row r="25" s="1" customFormat="1" ht="45" customHeight="1" spans="1:8">
      <c r="A25" s="15" t="s">
        <v>29</v>
      </c>
      <c r="B25" s="26">
        <f>SUM(B6:B24)</f>
        <v>294</v>
      </c>
      <c r="C25" s="26">
        <f>SUM(C6:C24)</f>
        <v>286</v>
      </c>
      <c r="D25" s="29" t="s">
        <v>44</v>
      </c>
      <c r="E25" s="24">
        <f t="shared" si="0"/>
        <v>0.972789115646258</v>
      </c>
      <c r="F25" s="30"/>
      <c r="G25" s="28" t="s">
        <v>45</v>
      </c>
      <c r="H25" s="3"/>
    </row>
    <row r="26" s="1" customFormat="1" customHeight="1" spans="1:8">
      <c r="A26" s="31"/>
      <c r="B26" s="1"/>
      <c r="C26" s="1"/>
      <c r="D26" s="1"/>
      <c r="E26" s="1"/>
      <c r="F26" s="32"/>
      <c r="G26" s="1" t="s">
        <v>37</v>
      </c>
      <c r="H26" s="3"/>
    </row>
    <row r="27" s="1" customFormat="1" customHeight="1" spans="1:8">
      <c r="A27" s="31"/>
      <c r="B27" s="1"/>
      <c r="C27" s="1"/>
      <c r="D27" s="1"/>
      <c r="E27" s="1"/>
      <c r="F27" s="32"/>
      <c r="G27" s="18">
        <v>46099</v>
      </c>
      <c r="H27" s="3"/>
    </row>
    <row r="28" s="1" customFormat="1" customHeight="1" spans="1:8">
      <c r="A28" s="33"/>
      <c r="B28" s="3"/>
      <c r="C28" s="3"/>
      <c r="D28" s="3"/>
      <c r="E28" s="3"/>
      <c r="F28" s="34"/>
      <c r="G28" s="3"/>
      <c r="H28" s="3"/>
    </row>
  </sheetData>
  <mergeCells count="4">
    <mergeCell ref="A1:G1"/>
    <mergeCell ref="A2:G2"/>
    <mergeCell ref="A3:G3"/>
    <mergeCell ref="A4:G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E15" sqref="E15"/>
    </sheetView>
  </sheetViews>
  <sheetFormatPr defaultColWidth="8" defaultRowHeight="20" customHeight="1" outlineLevelCol="7"/>
  <cols>
    <col min="1" max="1" width="21" style="2" customWidth="1"/>
    <col min="2" max="4" width="12.6666666666667" style="1" customWidth="1"/>
    <col min="5" max="5" width="16.25" style="1" customWidth="1"/>
    <col min="6" max="6" width="7.325" style="1" customWidth="1"/>
    <col min="7" max="7" width="35" style="1" customWidth="1"/>
    <col min="8" max="8" width="15.4583333333333" style="3"/>
    <col min="9" max="9" width="10.825" style="1"/>
    <col min="10" max="10" width="15.4583333333333" style="1"/>
    <col min="11" max="11" width="12.6166666666667" style="1"/>
    <col min="12" max="16384" width="10.825" style="1"/>
  </cols>
  <sheetData>
    <row r="1" s="1" customFormat="1" ht="39" customHeight="1" spans="1:8">
      <c r="A1" s="4" t="s">
        <v>0</v>
      </c>
      <c r="B1" s="4"/>
      <c r="C1" s="4"/>
      <c r="D1" s="4"/>
      <c r="E1" s="4"/>
      <c r="F1" s="4"/>
      <c r="G1" s="4"/>
      <c r="H1" s="3"/>
    </row>
    <row r="2" s="1" customFormat="1" ht="41" customHeight="1" spans="1:8">
      <c r="A2" s="5" t="s">
        <v>1</v>
      </c>
      <c r="B2" s="5"/>
      <c r="C2" s="5"/>
      <c r="D2" s="5"/>
      <c r="E2" s="5"/>
      <c r="F2" s="5"/>
      <c r="G2" s="5"/>
      <c r="H2" s="3"/>
    </row>
    <row r="3" s="1" customFormat="1" ht="18" customHeight="1" spans="1:8">
      <c r="A3" s="6" t="s">
        <v>2</v>
      </c>
      <c r="B3" s="6"/>
      <c r="C3" s="6"/>
      <c r="D3" s="6"/>
      <c r="E3" s="6"/>
      <c r="F3" s="6"/>
      <c r="G3" s="6"/>
      <c r="H3" s="3"/>
    </row>
    <row r="4" s="1" customFormat="1" ht="38" customHeight="1" spans="1:8">
      <c r="A4" s="7" t="s">
        <v>46</v>
      </c>
      <c r="B4" s="7"/>
      <c r="C4" s="7"/>
      <c r="D4" s="7"/>
      <c r="E4" s="7"/>
      <c r="F4" s="7"/>
      <c r="G4" s="7"/>
      <c r="H4" s="3"/>
    </row>
    <row r="5" s="2" customFormat="1" ht="25" customHeight="1" spans="1:8">
      <c r="A5" s="8" t="s">
        <v>4</v>
      </c>
      <c r="B5" s="8" t="s">
        <v>5</v>
      </c>
      <c r="C5" s="8" t="s">
        <v>6</v>
      </c>
      <c r="D5" s="8" t="s">
        <v>33</v>
      </c>
      <c r="E5" s="9" t="s">
        <v>7</v>
      </c>
      <c r="F5" s="9" t="s">
        <v>8</v>
      </c>
      <c r="G5" s="8" t="s">
        <v>9</v>
      </c>
      <c r="H5" s="3"/>
    </row>
    <row r="6" s="2" customFormat="1" ht="25" customHeight="1" spans="1:8">
      <c r="A6" s="8" t="s">
        <v>22</v>
      </c>
      <c r="B6" s="10">
        <v>45</v>
      </c>
      <c r="C6" s="1">
        <v>44</v>
      </c>
      <c r="D6" s="11" t="s">
        <v>34</v>
      </c>
      <c r="E6" s="12">
        <v>0.9778</v>
      </c>
      <c r="F6" s="13">
        <v>1</v>
      </c>
      <c r="G6" s="14" t="s">
        <v>17</v>
      </c>
      <c r="H6" s="3"/>
    </row>
    <row r="7" s="2" customFormat="1" ht="25" customHeight="1" spans="1:8">
      <c r="A7" s="8" t="s">
        <v>14</v>
      </c>
      <c r="B7" s="10">
        <v>44</v>
      </c>
      <c r="C7" s="10">
        <v>43</v>
      </c>
      <c r="D7" s="11" t="s">
        <v>34</v>
      </c>
      <c r="E7" s="12">
        <f t="shared" ref="E7:E12" si="0">C7/B7</f>
        <v>0.977272727272727</v>
      </c>
      <c r="F7" s="13">
        <v>2</v>
      </c>
      <c r="G7" s="14" t="s">
        <v>17</v>
      </c>
      <c r="H7" s="3"/>
    </row>
    <row r="8" s="2" customFormat="1" ht="25" customHeight="1" spans="1:8">
      <c r="A8" s="8" t="s">
        <v>21</v>
      </c>
      <c r="B8" s="10">
        <v>37</v>
      </c>
      <c r="C8" s="10">
        <v>36</v>
      </c>
      <c r="D8" s="11" t="s">
        <v>34</v>
      </c>
      <c r="E8" s="12">
        <f t="shared" si="0"/>
        <v>0.972972972972973</v>
      </c>
      <c r="F8" s="13">
        <v>3</v>
      </c>
      <c r="G8" s="14" t="s">
        <v>17</v>
      </c>
      <c r="H8" s="3"/>
    </row>
    <row r="9" s="2" customFormat="1" ht="25" customHeight="1" spans="1:8">
      <c r="A9" s="8" t="s">
        <v>20</v>
      </c>
      <c r="B9" s="10">
        <v>37</v>
      </c>
      <c r="C9" s="10">
        <v>36</v>
      </c>
      <c r="D9" s="11" t="s">
        <v>34</v>
      </c>
      <c r="E9" s="12">
        <f t="shared" si="0"/>
        <v>0.972972972972973</v>
      </c>
      <c r="F9" s="13">
        <v>3</v>
      </c>
      <c r="G9" s="14" t="s">
        <v>17</v>
      </c>
      <c r="H9" s="3"/>
    </row>
    <row r="10" s="2" customFormat="1" ht="25" customHeight="1" spans="1:8">
      <c r="A10" s="8" t="s">
        <v>25</v>
      </c>
      <c r="B10" s="10">
        <v>36</v>
      </c>
      <c r="C10" s="10">
        <v>34</v>
      </c>
      <c r="D10" s="11" t="s">
        <v>34</v>
      </c>
      <c r="E10" s="12">
        <f t="shared" si="0"/>
        <v>0.944444444444444</v>
      </c>
      <c r="F10" s="13">
        <v>4</v>
      </c>
      <c r="G10" s="14" t="s">
        <v>15</v>
      </c>
      <c r="H10" s="3"/>
    </row>
    <row r="11" s="2" customFormat="1" ht="25" customHeight="1" spans="1:8">
      <c r="A11" s="8" t="s">
        <v>26</v>
      </c>
      <c r="B11" s="10">
        <v>30</v>
      </c>
      <c r="C11" s="10">
        <v>28</v>
      </c>
      <c r="D11" s="11" t="s">
        <v>34</v>
      </c>
      <c r="E11" s="12">
        <f t="shared" si="0"/>
        <v>0.933333333333333</v>
      </c>
      <c r="F11" s="13">
        <v>5</v>
      </c>
      <c r="G11" s="14" t="s">
        <v>15</v>
      </c>
      <c r="H11" s="3"/>
    </row>
    <row r="12" s="2" customFormat="1" ht="25" customHeight="1" spans="1:8">
      <c r="A12" s="8" t="s">
        <v>27</v>
      </c>
      <c r="B12" s="10">
        <v>29</v>
      </c>
      <c r="C12" s="10">
        <v>26</v>
      </c>
      <c r="D12" s="11" t="s">
        <v>34</v>
      </c>
      <c r="E12" s="12">
        <f t="shared" si="0"/>
        <v>0.896551724137931</v>
      </c>
      <c r="F12" s="13">
        <v>6</v>
      </c>
      <c r="G12" s="14" t="s">
        <v>23</v>
      </c>
      <c r="H12" s="3"/>
    </row>
    <row r="13" s="1" customFormat="1" ht="40" customHeight="1" spans="1:8">
      <c r="A13" s="15" t="s">
        <v>29</v>
      </c>
      <c r="B13" s="10">
        <f ca="1">SUM(B6:B27)</f>
        <v>258</v>
      </c>
      <c r="C13" s="10">
        <f ca="1">SUM(C6:C27)</f>
        <v>247</v>
      </c>
      <c r="D13" s="16" t="s">
        <v>47</v>
      </c>
      <c r="E13" s="12">
        <f ca="1">AVERAGE(E6:E27)</f>
        <v>0.95362116787634</v>
      </c>
      <c r="F13" s="17"/>
      <c r="G13" s="16" t="s">
        <v>48</v>
      </c>
      <c r="H13" s="3"/>
    </row>
    <row r="14" s="1" customFormat="1" customHeight="1" spans="1:8">
      <c r="A14" s="2"/>
      <c r="B14" s="1"/>
      <c r="C14" s="1"/>
      <c r="D14" s="1"/>
      <c r="E14" s="1"/>
      <c r="F14" s="1"/>
      <c r="G14" s="1"/>
      <c r="H14" s="3"/>
    </row>
    <row r="15" s="1" customFormat="1" customHeight="1" spans="1:8">
      <c r="A15" s="2"/>
      <c r="B15" s="1"/>
      <c r="C15" s="1"/>
      <c r="D15" s="1"/>
      <c r="E15" s="1"/>
      <c r="F15" s="1"/>
      <c r="G15" s="1" t="s">
        <v>37</v>
      </c>
      <c r="H15" s="3"/>
    </row>
    <row r="16" s="1" customFormat="1" customHeight="1" spans="1:8">
      <c r="A16" s="2"/>
      <c r="B16" s="1"/>
      <c r="C16" s="1"/>
      <c r="D16" s="1"/>
      <c r="E16" s="1"/>
      <c r="F16" s="1"/>
      <c r="G16" s="18">
        <v>46100</v>
      </c>
    </row>
    <row r="17" s="1" customFormat="1" customHeight="1" spans="1:3">
      <c r="A17" s="2"/>
    </row>
    <row r="27" customHeight="1" spans="1:3">
      <c r="C27" s="1">
        <v>8</v>
      </c>
    </row>
  </sheetData>
  <mergeCells count="4">
    <mergeCell ref="A1:G1"/>
    <mergeCell ref="A2:G2"/>
    <mergeCell ref="A3:G3"/>
    <mergeCell ref="A4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思存</cp:lastModifiedBy>
  <dcterms:created xsi:type="dcterms:W3CDTF">2023-07-02T08:26:00Z</dcterms:created>
  <dcterms:modified xsi:type="dcterms:W3CDTF">2026-04-16T07:10:15Z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476E6D433D2D4E1AB16FBC01910706F8_13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